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filterPrivacy="1" showInkAnnotation="0" codeName="ThisWorkbook" autoCompressPictures="0"/>
  <xr:revisionPtr revIDLastSave="0" documentId="10_ncr:8100000_{7E6797CC-F15C-A54C-99ED-94B96A26C95B}" xr6:coauthVersionLast="32" xr6:coauthVersionMax="32" xr10:uidLastSave="{00000000-0000-0000-0000-000000000000}"/>
  <bookViews>
    <workbookView xWindow="40" yWindow="460" windowWidth="25940" windowHeight="17440" tabRatio="530" xr2:uid="{00000000-000D-0000-FFFF-FFFF00000000}"/>
  </bookViews>
  <sheets>
    <sheet name="Instructions" sheetId="9" r:id="rId1"/>
    <sheet name="4 Cards" sheetId="35" r:id="rId2"/>
    <sheet name="2 Cards" sheetId="36" r:id="rId3"/>
    <sheet name="Large Cards" sheetId="37" r:id="rId4"/>
    <sheet name="Word List" sheetId="38" r:id="rId5"/>
    <sheet name="BingoCardGenerator.com" sheetId="2" r:id="rId6"/>
  </sheets>
  <definedNames>
    <definedName name="BM_varié1_HF_1" localSheetId="0">Instructions!$I$22:$I$40</definedName>
  </definedNames>
  <calcPr calcId="162913"/>
  <webPublishing allowPng="1" targetScreenSize="1024x768" dpi="72" codePage="1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38" l="1"/>
  <c r="I6" i="38"/>
  <c r="I7" i="38"/>
  <c r="I8" i="38"/>
  <c r="G5" i="38"/>
  <c r="G6" i="38"/>
  <c r="G7" i="38"/>
  <c r="G8" i="38"/>
  <c r="E5" i="38"/>
  <c r="E6" i="38"/>
  <c r="E7" i="38"/>
  <c r="E8" i="38"/>
  <c r="C5" i="38"/>
  <c r="C6" i="38"/>
  <c r="C7" i="38"/>
  <c r="C8" i="38"/>
  <c r="A5" i="38"/>
  <c r="A6" i="38"/>
  <c r="A7" i="38"/>
  <c r="A8" i="38"/>
  <c r="I4" i="38"/>
  <c r="G4" i="38"/>
  <c r="E4" i="38"/>
  <c r="C4" i="38"/>
  <c r="A4" i="38"/>
  <c r="I3" i="38"/>
  <c r="G3" i="38"/>
  <c r="E3" i="38"/>
  <c r="C3" i="38"/>
  <c r="A3" i="38"/>
  <c r="N10" i="36"/>
  <c r="T10" i="36"/>
  <c r="Y10" i="36"/>
  <c r="AE10" i="36"/>
  <c r="AJ10" i="36"/>
  <c r="AP10" i="36"/>
  <c r="AU10" i="36"/>
  <c r="BA10" i="36"/>
  <c r="BF10" i="36"/>
  <c r="BL10" i="36"/>
  <c r="BQ10" i="36"/>
  <c r="BW10" i="36"/>
  <c r="CB10" i="36"/>
  <c r="CH10" i="36"/>
  <c r="CM10" i="36"/>
  <c r="CS10" i="36"/>
  <c r="CX10" i="36"/>
  <c r="DD10" i="36"/>
  <c r="DI10" i="36"/>
  <c r="DO10" i="36"/>
  <c r="DT10" i="36"/>
  <c r="DZ10" i="36"/>
  <c r="EE10" i="36"/>
  <c r="EK10" i="36"/>
  <c r="EP10" i="36"/>
  <c r="EV10" i="36"/>
  <c r="FA10" i="36"/>
  <c r="FG10" i="36"/>
  <c r="FL10" i="36"/>
  <c r="FR10" i="36"/>
  <c r="FW10" i="36"/>
  <c r="GC10" i="36"/>
  <c r="GH10" i="36"/>
  <c r="GN10" i="36"/>
  <c r="GS10" i="36"/>
  <c r="GY10" i="36"/>
  <c r="HD10" i="36"/>
  <c r="HJ10" i="36"/>
  <c r="HO10" i="36"/>
  <c r="HU10" i="36"/>
  <c r="HZ10" i="36"/>
  <c r="IF10" i="36"/>
  <c r="IK10" i="36"/>
  <c r="IQ10" i="36"/>
  <c r="IV10" i="36"/>
  <c r="JB10" i="36"/>
  <c r="JG10" i="36"/>
  <c r="JM10" i="36"/>
  <c r="JR10" i="36"/>
  <c r="JX10" i="36"/>
  <c r="KC10" i="36"/>
  <c r="KI10" i="36"/>
  <c r="KN10" i="36"/>
  <c r="KT10" i="36"/>
  <c r="KY10" i="36"/>
  <c r="LE10" i="36"/>
  <c r="LJ10" i="36"/>
  <c r="LP10" i="36"/>
  <c r="LU10" i="36"/>
  <c r="MA10" i="36"/>
  <c r="MF10" i="36"/>
  <c r="ML10" i="36"/>
  <c r="MQ10" i="36"/>
  <c r="MW10" i="36"/>
  <c r="NB10" i="36"/>
  <c r="NH10" i="36"/>
  <c r="NM10" i="36"/>
  <c r="NS10" i="36"/>
  <c r="NX10" i="36"/>
  <c r="OD10" i="36"/>
  <c r="OI10" i="36"/>
  <c r="OO10" i="36"/>
  <c r="OT10" i="36"/>
  <c r="OZ10" i="36"/>
  <c r="PE10" i="36"/>
  <c r="PK10" i="36"/>
  <c r="PP10" i="36"/>
  <c r="PV10" i="36"/>
  <c r="QA10" i="36"/>
  <c r="QG10" i="36"/>
  <c r="QL10" i="36"/>
  <c r="QR10" i="36"/>
  <c r="QW10" i="36"/>
  <c r="RC10" i="36"/>
  <c r="RH10" i="36"/>
  <c r="RN10" i="36"/>
  <c r="RS10" i="36"/>
  <c r="RY10" i="36"/>
  <c r="SD10" i="36"/>
  <c r="SJ10" i="36"/>
  <c r="SO10" i="36"/>
  <c r="SU10" i="36"/>
  <c r="SZ10" i="36"/>
  <c r="TF10" i="36"/>
  <c r="TK10" i="36"/>
  <c r="TQ10" i="36"/>
  <c r="TV10" i="36"/>
  <c r="UB10" i="36"/>
  <c r="JR11" i="36"/>
  <c r="LJ11" i="36"/>
  <c r="NB11" i="36"/>
  <c r="OT11" i="36"/>
  <c r="SD11" i="36"/>
  <c r="AC12" i="36"/>
  <c r="AN12" i="36"/>
  <c r="BJ12" i="36"/>
  <c r="BU12" i="36"/>
  <c r="CF12" i="36"/>
  <c r="DB12" i="36"/>
  <c r="DM12" i="36"/>
  <c r="DX12" i="36"/>
  <c r="ET12" i="36"/>
  <c r="FE12" i="36"/>
  <c r="FP12" i="36"/>
  <c r="GL12" i="36"/>
  <c r="GW12" i="36"/>
  <c r="HH12" i="36"/>
  <c r="ID12" i="36"/>
  <c r="IO12" i="36"/>
  <c r="KG12" i="36"/>
  <c r="LN12" i="36"/>
  <c r="LY12" i="36"/>
  <c r="NQ12" i="36"/>
  <c r="PI12" i="36"/>
  <c r="RA12" i="36"/>
  <c r="SS12" i="36"/>
  <c r="M10" i="37"/>
  <c r="R10" i="37"/>
  <c r="W10" i="37"/>
  <c r="AB10" i="37"/>
  <c r="AG10" i="37"/>
  <c r="AL10" i="37"/>
  <c r="AQ10" i="37"/>
  <c r="AV10" i="37"/>
  <c r="BA10" i="37"/>
  <c r="BF10" i="37"/>
  <c r="BK10" i="37"/>
  <c r="BP10" i="37"/>
  <c r="BU10" i="37"/>
  <c r="BZ10" i="37"/>
  <c r="CE10" i="37"/>
  <c r="CJ10" i="37"/>
  <c r="CO10" i="37"/>
  <c r="CT10" i="37"/>
  <c r="CY10" i="37"/>
  <c r="DD10" i="37"/>
  <c r="DI10" i="37"/>
  <c r="DN10" i="37"/>
  <c r="DS10" i="37"/>
  <c r="DX10" i="37"/>
  <c r="EC10" i="37"/>
  <c r="EH10" i="37"/>
  <c r="EM10" i="37"/>
  <c r="ER10" i="37"/>
  <c r="EW10" i="37"/>
  <c r="FB10" i="37"/>
  <c r="FG10" i="37"/>
  <c r="FL10" i="37"/>
  <c r="FQ10" i="37"/>
  <c r="FV10" i="37"/>
  <c r="GA10" i="37"/>
  <c r="GF10" i="37"/>
  <c r="GK10" i="37"/>
  <c r="GP10" i="37"/>
  <c r="GU10" i="37"/>
  <c r="GZ10" i="37"/>
  <c r="HE10" i="37"/>
  <c r="HJ10" i="37"/>
  <c r="HO10" i="37"/>
  <c r="HT10" i="37"/>
  <c r="HY10" i="37"/>
  <c r="ID10" i="37"/>
  <c r="II10" i="37"/>
  <c r="IN10" i="37"/>
  <c r="IS10" i="37"/>
  <c r="IX10" i="37"/>
  <c r="JC10" i="37"/>
  <c r="JH10" i="37"/>
  <c r="JM10" i="37"/>
  <c r="JR10" i="37"/>
  <c r="JW10" i="37"/>
  <c r="KB10" i="37"/>
  <c r="KG10" i="37"/>
  <c r="KL10" i="37"/>
  <c r="KQ10" i="37"/>
  <c r="KV10" i="37"/>
  <c r="LA10" i="37"/>
  <c r="LF10" i="37"/>
  <c r="LK10" i="37"/>
  <c r="LP10" i="37"/>
  <c r="LU10" i="37"/>
  <c r="LZ10" i="37"/>
  <c r="ME10" i="37"/>
  <c r="MJ10" i="37"/>
  <c r="MO10" i="37"/>
  <c r="MT10" i="37"/>
  <c r="MY10" i="37"/>
  <c r="ND10" i="37"/>
  <c r="NI10" i="37"/>
  <c r="NN10" i="37"/>
  <c r="NS10" i="37"/>
  <c r="NX10" i="37"/>
  <c r="OC10" i="37"/>
  <c r="OH10" i="37"/>
  <c r="OM10" i="37"/>
  <c r="OR10" i="37"/>
  <c r="OW10" i="37"/>
  <c r="PB10" i="37"/>
  <c r="PG10" i="37"/>
  <c r="PL10" i="37"/>
  <c r="PQ10" i="37"/>
  <c r="PV10" i="37"/>
  <c r="QA10" i="37"/>
  <c r="QF10" i="37"/>
  <c r="QK10" i="37"/>
  <c r="QP10" i="37"/>
  <c r="QU10" i="37"/>
  <c r="QZ10" i="37"/>
  <c r="RE10" i="37"/>
  <c r="RJ10" i="37"/>
  <c r="RO10" i="37"/>
  <c r="RT10" i="37"/>
  <c r="RY10" i="37"/>
  <c r="SD10" i="37"/>
  <c r="H10" i="37"/>
  <c r="A53" i="9"/>
  <c r="AJ35" i="2"/>
  <c r="N18" i="35"/>
  <c r="AP35" i="2"/>
  <c r="AP11" i="36" s="1"/>
  <c r="AR12" i="36" s="1"/>
  <c r="T17" i="35"/>
  <c r="R18" i="35"/>
  <c r="T18" i="35"/>
  <c r="V18" i="35"/>
  <c r="BF35" i="2"/>
  <c r="BF11" i="36" s="1"/>
  <c r="BD12" i="36" s="1"/>
  <c r="Y17" i="35"/>
  <c r="AA18" i="35" s="1"/>
  <c r="W18" i="35"/>
  <c r="Y18" i="35"/>
  <c r="BL35" i="2"/>
  <c r="BL11" i="36" s="1"/>
  <c r="BN12" i="36" s="1"/>
  <c r="AE17" i="35"/>
  <c r="AE18" i="35"/>
  <c r="CB35" i="2"/>
  <c r="AJ18" i="35"/>
  <c r="CH35" i="2"/>
  <c r="CH11" i="36" s="1"/>
  <c r="CJ12" i="36" s="1"/>
  <c r="AP17" i="35"/>
  <c r="AN18" i="35"/>
  <c r="AP18" i="35"/>
  <c r="AR18" i="35"/>
  <c r="CX35" i="2"/>
  <c r="CX11" i="36" s="1"/>
  <c r="CV12" i="36" s="1"/>
  <c r="AU17" i="35"/>
  <c r="AW18" i="35" s="1"/>
  <c r="AS18" i="35"/>
  <c r="AU18" i="35"/>
  <c r="DD35" i="2"/>
  <c r="DD11" i="36" s="1"/>
  <c r="DF12" i="36" s="1"/>
  <c r="BA17" i="35"/>
  <c r="BA18" i="35"/>
  <c r="DT35" i="2"/>
  <c r="BF18" i="35"/>
  <c r="DZ35" i="2"/>
  <c r="DZ11" i="36" s="1"/>
  <c r="EB12" i="36" s="1"/>
  <c r="BL17" i="35"/>
  <c r="BJ18" i="35"/>
  <c r="BL18" i="35"/>
  <c r="BN18" i="35"/>
  <c r="EP35" i="2"/>
  <c r="EP11" i="36" s="1"/>
  <c r="EN12" i="36" s="1"/>
  <c r="BQ17" i="35"/>
  <c r="BS18" i="35" s="1"/>
  <c r="BO18" i="35"/>
  <c r="BQ18" i="35"/>
  <c r="EV35" i="2"/>
  <c r="EV11" i="36" s="1"/>
  <c r="EX12" i="36" s="1"/>
  <c r="BW17" i="35"/>
  <c r="BW18" i="35"/>
  <c r="FL35" i="2"/>
  <c r="CB18" i="35"/>
  <c r="FR35" i="2"/>
  <c r="FR11" i="36" s="1"/>
  <c r="FT12" i="36" s="1"/>
  <c r="CH17" i="35"/>
  <c r="CF18" i="35"/>
  <c r="CH18" i="35"/>
  <c r="CJ18" i="35"/>
  <c r="GH35" i="2"/>
  <c r="GH11" i="36" s="1"/>
  <c r="GF12" i="36" s="1"/>
  <c r="CM17" i="35"/>
  <c r="CO18" i="35" s="1"/>
  <c r="CK18" i="35"/>
  <c r="CM18" i="35"/>
  <c r="GN35" i="2"/>
  <c r="GN11" i="36" s="1"/>
  <c r="GP12" i="36" s="1"/>
  <c r="CS17" i="35"/>
  <c r="CS18" i="35"/>
  <c r="HD35" i="2"/>
  <c r="CX18" i="35"/>
  <c r="HJ35" i="2"/>
  <c r="HJ11" i="36" s="1"/>
  <c r="HL12" i="36" s="1"/>
  <c r="DD17" i="35"/>
  <c r="DB18" i="35"/>
  <c r="DD18" i="35"/>
  <c r="DF18" i="35"/>
  <c r="HZ35" i="2"/>
  <c r="HZ11" i="36" s="1"/>
  <c r="HX12" i="36" s="1"/>
  <c r="DI17" i="35"/>
  <c r="DK18" i="35" s="1"/>
  <c r="DG18" i="35"/>
  <c r="DI18" i="35"/>
  <c r="IF35" i="2"/>
  <c r="IF11" i="36" s="1"/>
  <c r="IH12" i="36" s="1"/>
  <c r="DO17" i="35"/>
  <c r="DO18" i="35"/>
  <c r="IV35" i="2"/>
  <c r="DT17" i="35" s="1"/>
  <c r="DR18" i="35" s="1"/>
  <c r="DT18" i="35"/>
  <c r="JB35" i="2"/>
  <c r="JB11" i="36" s="1"/>
  <c r="JD12" i="36" s="1"/>
  <c r="DZ17" i="35"/>
  <c r="EB18" i="35" s="1"/>
  <c r="DX18" i="35"/>
  <c r="DZ18" i="35"/>
  <c r="JR35" i="2"/>
  <c r="EE17" i="35"/>
  <c r="EG18" i="35" s="1"/>
  <c r="EC18" i="35"/>
  <c r="EE18" i="35"/>
  <c r="JX35" i="2"/>
  <c r="JX11" i="36" s="1"/>
  <c r="JZ12" i="36" s="1"/>
  <c r="EK17" i="35"/>
  <c r="EK18" i="35"/>
  <c r="KN35" i="2"/>
  <c r="EP17" i="35" s="1"/>
  <c r="EN18" i="35" s="1"/>
  <c r="EP18" i="35"/>
  <c r="ER18" i="35"/>
  <c r="KT35" i="2"/>
  <c r="KT11" i="36" s="1"/>
  <c r="KV12" i="36" s="1"/>
  <c r="EV17" i="35"/>
  <c r="EX18" i="35" s="1"/>
  <c r="ET18" i="35"/>
  <c r="EV18" i="35"/>
  <c r="LJ35" i="2"/>
  <c r="FA17" i="35"/>
  <c r="FC18" i="35" s="1"/>
  <c r="EY18" i="35"/>
  <c r="FA18" i="35"/>
  <c r="LP35" i="2"/>
  <c r="LP11" i="36" s="1"/>
  <c r="LR12" i="36" s="1"/>
  <c r="FG17" i="35"/>
  <c r="FE18" i="35" s="1"/>
  <c r="FG18" i="35"/>
  <c r="FI18" i="35"/>
  <c r="MF35" i="2"/>
  <c r="FL17" i="35" s="1"/>
  <c r="FJ18" i="35" s="1"/>
  <c r="FL18" i="35"/>
  <c r="FN18" i="35"/>
  <c r="ML35" i="2"/>
  <c r="ML11" i="36" s="1"/>
  <c r="MN12" i="36" s="1"/>
  <c r="FR17" i="35"/>
  <c r="FT18" i="35" s="1"/>
  <c r="FP18" i="35"/>
  <c r="FR18" i="35"/>
  <c r="NB35" i="2"/>
  <c r="FW17" i="35"/>
  <c r="FY18" i="35" s="1"/>
  <c r="FU18" i="35"/>
  <c r="FW18" i="35"/>
  <c r="NH35" i="2"/>
  <c r="NH11" i="36" s="1"/>
  <c r="NJ12" i="36" s="1"/>
  <c r="GC18" i="35"/>
  <c r="NX35" i="2"/>
  <c r="GH17" i="35" s="1"/>
  <c r="GH18" i="35"/>
  <c r="OD35" i="2"/>
  <c r="OD11" i="36" s="1"/>
  <c r="OF12" i="36" s="1"/>
  <c r="GN17" i="35"/>
  <c r="GP18" i="35" s="1"/>
  <c r="GL18" i="35"/>
  <c r="GN18" i="35"/>
  <c r="OT35" i="2"/>
  <c r="GS17" i="35"/>
  <c r="GU18" i="35" s="1"/>
  <c r="GQ18" i="35"/>
  <c r="GS18" i="35"/>
  <c r="OZ35" i="2"/>
  <c r="OZ11" i="36" s="1"/>
  <c r="PB12" i="36" s="1"/>
  <c r="GY17" i="35"/>
  <c r="GY18" i="35"/>
  <c r="PP35" i="2"/>
  <c r="HD18" i="35"/>
  <c r="PV35" i="2"/>
  <c r="PV11" i="36" s="1"/>
  <c r="PX12" i="36" s="1"/>
  <c r="HJ17" i="35"/>
  <c r="HL18" i="35" s="1"/>
  <c r="HH18" i="35"/>
  <c r="HJ18" i="35"/>
  <c r="QL35" i="2"/>
  <c r="QL11" i="36" s="1"/>
  <c r="HO17" i="35"/>
  <c r="HQ18" i="35" s="1"/>
  <c r="HM18" i="35"/>
  <c r="HO18" i="35"/>
  <c r="QR35" i="2"/>
  <c r="QR11" i="36" s="1"/>
  <c r="QT12" i="36" s="1"/>
  <c r="HU17" i="35"/>
  <c r="HU18" i="35"/>
  <c r="RH35" i="2"/>
  <c r="HZ18" i="35"/>
  <c r="RN35" i="2"/>
  <c r="RN11" i="36" s="1"/>
  <c r="RP12" i="36" s="1"/>
  <c r="IF17" i="35"/>
  <c r="IH18" i="35" s="1"/>
  <c r="ID18" i="35"/>
  <c r="IF18" i="35"/>
  <c r="SD35" i="2"/>
  <c r="IK17" i="35"/>
  <c r="IM18" i="35" s="1"/>
  <c r="II18" i="35"/>
  <c r="IK18" i="35"/>
  <c r="SJ35" i="2"/>
  <c r="SJ11" i="36" s="1"/>
  <c r="SL12" i="36" s="1"/>
  <c r="IQ17" i="35"/>
  <c r="IQ18" i="35"/>
  <c r="SZ35" i="2"/>
  <c r="IV18" i="35"/>
  <c r="TF35" i="2"/>
  <c r="TF11" i="36" s="1"/>
  <c r="TH12" i="36" s="1"/>
  <c r="JB17" i="35"/>
  <c r="JD18" i="35" s="1"/>
  <c r="IZ18" i="35"/>
  <c r="JB18" i="35"/>
  <c r="TV35" i="2"/>
  <c r="TV11" i="36" s="1"/>
  <c r="JG17" i="35"/>
  <c r="JI18" i="35" s="1"/>
  <c r="JE18" i="35"/>
  <c r="JG18" i="35"/>
  <c r="UB35" i="2"/>
  <c r="UB11" i="36" s="1"/>
  <c r="UD12" i="36" s="1"/>
  <c r="JM17" i="35"/>
  <c r="JM18" i="35"/>
  <c r="Y35" i="2"/>
  <c r="N9" i="35"/>
  <c r="AE35" i="2"/>
  <c r="AE11" i="36" s="1"/>
  <c r="AG12" i="36" s="1"/>
  <c r="T8" i="35"/>
  <c r="V9" i="35" s="1"/>
  <c r="R9" i="35"/>
  <c r="T9" i="35"/>
  <c r="AU35" i="2"/>
  <c r="AU11" i="36" s="1"/>
  <c r="Y8" i="35"/>
  <c r="AA9" i="35" s="1"/>
  <c r="W9" i="35"/>
  <c r="Y9" i="35"/>
  <c r="BA35" i="2"/>
  <c r="BA11" i="36" s="1"/>
  <c r="BC12" i="36" s="1"/>
  <c r="AE8" i="35"/>
  <c r="AE9" i="35"/>
  <c r="BQ35" i="2"/>
  <c r="AJ9" i="35"/>
  <c r="BW35" i="2"/>
  <c r="BW11" i="36" s="1"/>
  <c r="BY12" i="36" s="1"/>
  <c r="AP8" i="35"/>
  <c r="AR9" i="35" s="1"/>
  <c r="AN9" i="35"/>
  <c r="AP9" i="35"/>
  <c r="CM35" i="2"/>
  <c r="CM11" i="36" s="1"/>
  <c r="AU8" i="35"/>
  <c r="AW9" i="35" s="1"/>
  <c r="AS9" i="35"/>
  <c r="AU9" i="35"/>
  <c r="CS35" i="2"/>
  <c r="CS11" i="36" s="1"/>
  <c r="CU12" i="36" s="1"/>
  <c r="BA8" i="35"/>
  <c r="BA9" i="35"/>
  <c r="DI35" i="2"/>
  <c r="BF9" i="35"/>
  <c r="DO35" i="2"/>
  <c r="DO11" i="36" s="1"/>
  <c r="DQ12" i="36" s="1"/>
  <c r="BL8" i="35"/>
  <c r="BN9" i="35" s="1"/>
  <c r="BJ9" i="35"/>
  <c r="BL9" i="35"/>
  <c r="EE35" i="2"/>
  <c r="EE11" i="36" s="1"/>
  <c r="BQ8" i="35"/>
  <c r="BS9" i="35" s="1"/>
  <c r="BO9" i="35"/>
  <c r="BQ9" i="35"/>
  <c r="EK35" i="2"/>
  <c r="EK11" i="36" s="1"/>
  <c r="EM12" i="36" s="1"/>
  <c r="BW8" i="35"/>
  <c r="BW9" i="35"/>
  <c r="FA35" i="2"/>
  <c r="CB9" i="35"/>
  <c r="FG35" i="2"/>
  <c r="FG11" i="36" s="1"/>
  <c r="FI12" i="36" s="1"/>
  <c r="CH8" i="35"/>
  <c r="CJ9" i="35" s="1"/>
  <c r="CF9" i="35"/>
  <c r="CH9" i="35"/>
  <c r="FW35" i="2"/>
  <c r="FW11" i="36" s="1"/>
  <c r="CM8" i="35"/>
  <c r="CO9" i="35" s="1"/>
  <c r="CK9" i="35"/>
  <c r="CM9" i="35"/>
  <c r="GC35" i="2"/>
  <c r="GC11" i="36" s="1"/>
  <c r="GE12" i="36" s="1"/>
  <c r="CS8" i="35"/>
  <c r="CS9" i="35"/>
  <c r="GS35" i="2"/>
  <c r="CX9" i="35"/>
  <c r="GY35" i="2"/>
  <c r="GY11" i="36" s="1"/>
  <c r="HA12" i="36" s="1"/>
  <c r="DD8" i="35"/>
  <c r="DF9" i="35" s="1"/>
  <c r="DB9" i="35"/>
  <c r="DD9" i="35"/>
  <c r="HO35" i="2"/>
  <c r="HO11" i="36" s="1"/>
  <c r="DI8" i="35"/>
  <c r="DK9" i="35" s="1"/>
  <c r="DG9" i="35"/>
  <c r="DI9" i="35"/>
  <c r="HU35" i="2"/>
  <c r="HU11" i="36" s="1"/>
  <c r="HW12" i="36" s="1"/>
  <c r="DO8" i="35"/>
  <c r="DO9" i="35"/>
  <c r="IK35" i="2"/>
  <c r="DT9" i="35"/>
  <c r="IQ35" i="2"/>
  <c r="IQ11" i="36" s="1"/>
  <c r="IS12" i="36" s="1"/>
  <c r="DZ8" i="35"/>
  <c r="EB9" i="35" s="1"/>
  <c r="DX9" i="35"/>
  <c r="DZ9" i="35"/>
  <c r="JG35" i="2"/>
  <c r="JG11" i="36" s="1"/>
  <c r="EE8" i="35"/>
  <c r="EG9" i="35" s="1"/>
  <c r="EC9" i="35"/>
  <c r="EE9" i="35"/>
  <c r="JM35" i="2"/>
  <c r="JM11" i="36" s="1"/>
  <c r="JO12" i="36" s="1"/>
  <c r="EK8" i="35"/>
  <c r="EK9" i="35"/>
  <c r="KC35" i="2"/>
  <c r="EP9" i="35"/>
  <c r="KI35" i="2"/>
  <c r="KI11" i="36" s="1"/>
  <c r="KK12" i="36" s="1"/>
  <c r="EV8" i="35"/>
  <c r="EX9" i="35" s="1"/>
  <c r="ET9" i="35"/>
  <c r="EV9" i="35"/>
  <c r="KY35" i="2"/>
  <c r="KY11" i="36" s="1"/>
  <c r="FA8" i="35"/>
  <c r="FC9" i="35" s="1"/>
  <c r="EY9" i="35"/>
  <c r="FA9" i="35"/>
  <c r="LE35" i="2"/>
  <c r="LE11" i="36" s="1"/>
  <c r="LG12" i="36" s="1"/>
  <c r="FG8" i="35"/>
  <c r="FG9" i="35"/>
  <c r="LU35" i="2"/>
  <c r="FL9" i="35"/>
  <c r="MA35" i="2"/>
  <c r="MA11" i="36" s="1"/>
  <c r="MC12" i="36" s="1"/>
  <c r="FR8" i="35"/>
  <c r="FT9" i="35" s="1"/>
  <c r="FP9" i="35"/>
  <c r="FR9" i="35"/>
  <c r="MQ35" i="2"/>
  <c r="MQ11" i="36" s="1"/>
  <c r="FW8" i="35"/>
  <c r="FY9" i="35" s="1"/>
  <c r="FU9" i="35"/>
  <c r="FW9" i="35"/>
  <c r="MW35" i="2"/>
  <c r="MW11" i="36" s="1"/>
  <c r="MY12" i="36" s="1"/>
  <c r="GC8" i="35"/>
  <c r="GC9" i="35"/>
  <c r="NM35" i="2"/>
  <c r="GH9" i="35"/>
  <c r="NS35" i="2"/>
  <c r="NS11" i="36" s="1"/>
  <c r="NU12" i="36" s="1"/>
  <c r="GN8" i="35"/>
  <c r="GL9" i="35"/>
  <c r="GN9" i="35"/>
  <c r="GP9" i="35"/>
  <c r="OI35" i="2"/>
  <c r="OI11" i="36" s="1"/>
  <c r="GS8" i="35"/>
  <c r="GU9" i="35" s="1"/>
  <c r="GQ9" i="35"/>
  <c r="GS9" i="35"/>
  <c r="OO35" i="2"/>
  <c r="OO11" i="36" s="1"/>
  <c r="OQ12" i="36" s="1"/>
  <c r="GY8" i="35"/>
  <c r="GY9" i="35"/>
  <c r="PE35" i="2"/>
  <c r="HD9" i="35"/>
  <c r="PK35" i="2"/>
  <c r="PK11" i="36" s="1"/>
  <c r="PM12" i="36" s="1"/>
  <c r="HJ8" i="35"/>
  <c r="HH9" i="35"/>
  <c r="HJ9" i="35"/>
  <c r="HL9" i="35"/>
  <c r="QA35" i="2"/>
  <c r="QA11" i="36" s="1"/>
  <c r="HO8" i="35"/>
  <c r="HQ9" i="35" s="1"/>
  <c r="HM9" i="35"/>
  <c r="HO9" i="35"/>
  <c r="QG35" i="2"/>
  <c r="QG11" i="36" s="1"/>
  <c r="QI12" i="36" s="1"/>
  <c r="HU8" i="35"/>
  <c r="HU9" i="35"/>
  <c r="QW35" i="2"/>
  <c r="HZ9" i="35"/>
  <c r="RC35" i="2"/>
  <c r="RC11" i="36" s="1"/>
  <c r="RE12" i="36" s="1"/>
  <c r="IF8" i="35"/>
  <c r="ID9" i="35"/>
  <c r="IF9" i="35"/>
  <c r="IH9" i="35"/>
  <c r="RS35" i="2"/>
  <c r="RS11" i="36" s="1"/>
  <c r="IK8" i="35"/>
  <c r="IM9" i="35" s="1"/>
  <c r="II9" i="35"/>
  <c r="IK9" i="35"/>
  <c r="RY35" i="2"/>
  <c r="RY11" i="36" s="1"/>
  <c r="SA12" i="36" s="1"/>
  <c r="IQ8" i="35"/>
  <c r="IQ9" i="35"/>
  <c r="SO35" i="2"/>
  <c r="IV9" i="35"/>
  <c r="SU35" i="2"/>
  <c r="SU11" i="36" s="1"/>
  <c r="SW12" i="36" s="1"/>
  <c r="JB8" i="35"/>
  <c r="IZ9" i="35"/>
  <c r="JB9" i="35"/>
  <c r="JD9" i="35"/>
  <c r="TK35" i="2"/>
  <c r="TK11" i="36" s="1"/>
  <c r="JG8" i="35"/>
  <c r="JI9" i="35" s="1"/>
  <c r="JE9" i="35"/>
  <c r="JG9" i="35"/>
  <c r="TQ35" i="2"/>
  <c r="TQ11" i="36" s="1"/>
  <c r="TS12" i="36" s="1"/>
  <c r="JM8" i="35"/>
  <c r="JM9" i="35"/>
  <c r="N10" i="35"/>
  <c r="R10" i="35"/>
  <c r="T10" i="35"/>
  <c r="V10" i="35"/>
  <c r="W10" i="35"/>
  <c r="Y10" i="35"/>
  <c r="AA10" i="35"/>
  <c r="AC10" i="35"/>
  <c r="AE10" i="35"/>
  <c r="AG10" i="35"/>
  <c r="AJ10" i="35"/>
  <c r="AN10" i="35"/>
  <c r="AP10" i="35"/>
  <c r="AR10" i="35"/>
  <c r="AS10" i="35"/>
  <c r="AU10" i="35"/>
  <c r="AW10" i="35"/>
  <c r="AY10" i="35"/>
  <c r="BA10" i="35"/>
  <c r="BC10" i="35"/>
  <c r="BF10" i="35"/>
  <c r="BJ10" i="35"/>
  <c r="BL10" i="35"/>
  <c r="BN10" i="35"/>
  <c r="BO10" i="35"/>
  <c r="BQ10" i="35"/>
  <c r="BS10" i="35"/>
  <c r="BW10" i="35"/>
  <c r="CB10" i="35"/>
  <c r="CF10" i="35"/>
  <c r="CH10" i="35"/>
  <c r="CJ10" i="35"/>
  <c r="CK10" i="35"/>
  <c r="CM10" i="35"/>
  <c r="CO10" i="35"/>
  <c r="CQ10" i="35"/>
  <c r="CS10" i="35"/>
  <c r="CU10" i="35"/>
  <c r="CX10" i="35"/>
  <c r="DB10" i="35"/>
  <c r="DD10" i="35"/>
  <c r="DF10" i="35"/>
  <c r="DG10" i="35"/>
  <c r="DI10" i="35"/>
  <c r="DK10" i="35"/>
  <c r="DM10" i="35"/>
  <c r="DO10" i="35"/>
  <c r="DQ10" i="35"/>
  <c r="DR10" i="35"/>
  <c r="DT10" i="35"/>
  <c r="DX10" i="35"/>
  <c r="DZ10" i="35"/>
  <c r="EB10" i="35"/>
  <c r="EC10" i="35"/>
  <c r="EE10" i="35"/>
  <c r="EG10" i="35"/>
  <c r="EK10" i="35"/>
  <c r="EN10" i="35"/>
  <c r="EP10" i="35"/>
  <c r="ER10" i="35"/>
  <c r="ET10" i="35"/>
  <c r="EV10" i="35"/>
  <c r="EX10" i="35"/>
  <c r="EY10" i="35"/>
  <c r="FA10" i="35"/>
  <c r="FC10" i="35"/>
  <c r="FE10" i="35"/>
  <c r="FG10" i="35"/>
  <c r="FI10" i="35"/>
  <c r="FJ10" i="35"/>
  <c r="FL10" i="35"/>
  <c r="FN10" i="35"/>
  <c r="FP10" i="35"/>
  <c r="FR10" i="35"/>
  <c r="FT10" i="35"/>
  <c r="FU10" i="35"/>
  <c r="FW10" i="35"/>
  <c r="FY10" i="35"/>
  <c r="GC10" i="35"/>
  <c r="GH10" i="35"/>
  <c r="GL10" i="35"/>
  <c r="GN10" i="35"/>
  <c r="GP10" i="35"/>
  <c r="GQ10" i="35"/>
  <c r="GS10" i="35"/>
  <c r="GU10" i="35"/>
  <c r="GY10" i="35"/>
  <c r="HD10" i="35"/>
  <c r="HH10" i="35"/>
  <c r="HJ10" i="35"/>
  <c r="HL10" i="35"/>
  <c r="HM10" i="35"/>
  <c r="HO10" i="35"/>
  <c r="HQ10" i="35"/>
  <c r="HU10" i="35"/>
  <c r="HZ10" i="35"/>
  <c r="ID10" i="35"/>
  <c r="IF10" i="35"/>
  <c r="IH10" i="35"/>
  <c r="II10" i="35"/>
  <c r="IK10" i="35"/>
  <c r="IM10" i="35"/>
  <c r="IQ10" i="35"/>
  <c r="IV10" i="35"/>
  <c r="IZ10" i="35"/>
  <c r="JB10" i="35"/>
  <c r="JD10" i="35"/>
  <c r="JE10" i="35"/>
  <c r="JG10" i="35"/>
  <c r="JI10" i="35"/>
  <c r="JM10" i="35"/>
  <c r="L11" i="35"/>
  <c r="M11" i="35"/>
  <c r="N11" i="35"/>
  <c r="O11" i="35"/>
  <c r="P11" i="35"/>
  <c r="R11" i="35"/>
  <c r="S11" i="35"/>
  <c r="T11" i="35"/>
  <c r="U11" i="35"/>
  <c r="V11" i="35"/>
  <c r="W11" i="35"/>
  <c r="X11" i="35"/>
  <c r="Y11" i="35"/>
  <c r="Z11" i="35"/>
  <c r="AA11" i="35"/>
  <c r="AC11" i="35"/>
  <c r="AD11" i="35"/>
  <c r="AE11" i="35"/>
  <c r="AF11" i="35"/>
  <c r="AG11" i="35"/>
  <c r="AH11" i="35"/>
  <c r="AI11" i="35"/>
  <c r="AJ11" i="35"/>
  <c r="AK11" i="35"/>
  <c r="AL11" i="35"/>
  <c r="AN11" i="35"/>
  <c r="AO11" i="35"/>
  <c r="AP11" i="35"/>
  <c r="AQ11" i="35"/>
  <c r="AR11" i="35"/>
  <c r="AS11" i="35"/>
  <c r="AT11" i="35"/>
  <c r="AU11" i="35"/>
  <c r="AV11" i="35"/>
  <c r="AW11" i="35"/>
  <c r="AY11" i="35"/>
  <c r="AZ11" i="35"/>
  <c r="BA11" i="35"/>
  <c r="BB11" i="35"/>
  <c r="BC11" i="35"/>
  <c r="BD11" i="35"/>
  <c r="BE11" i="35"/>
  <c r="BF11" i="35"/>
  <c r="BG11" i="35"/>
  <c r="BH11" i="35"/>
  <c r="BJ11" i="35"/>
  <c r="BK11" i="35"/>
  <c r="BL11" i="35"/>
  <c r="BM11" i="35"/>
  <c r="BN11" i="35"/>
  <c r="BO11" i="35"/>
  <c r="BP11" i="35"/>
  <c r="BQ11" i="35"/>
  <c r="BR11" i="35"/>
  <c r="BS11" i="35"/>
  <c r="BU11" i="35"/>
  <c r="BV11" i="35"/>
  <c r="BW11" i="35"/>
  <c r="BX11" i="35"/>
  <c r="BY11" i="35"/>
  <c r="BZ11" i="35"/>
  <c r="CA11" i="35"/>
  <c r="CB11" i="35"/>
  <c r="CC11" i="35"/>
  <c r="CD11" i="35"/>
  <c r="CF11" i="35"/>
  <c r="CG11" i="35"/>
  <c r="CH11" i="35"/>
  <c r="CI11" i="35"/>
  <c r="CJ11" i="35"/>
  <c r="CK11" i="35"/>
  <c r="CL11" i="35"/>
  <c r="CM11" i="35"/>
  <c r="CN11" i="35"/>
  <c r="CO11" i="35"/>
  <c r="CQ11" i="35"/>
  <c r="CR11" i="35"/>
  <c r="CS11" i="35"/>
  <c r="CT11" i="35"/>
  <c r="CU11" i="35"/>
  <c r="CV11" i="35"/>
  <c r="CW11" i="35"/>
  <c r="CX11" i="35"/>
  <c r="CY11" i="35"/>
  <c r="CZ11" i="35"/>
  <c r="DB11" i="35"/>
  <c r="DC11" i="35"/>
  <c r="DD11" i="35"/>
  <c r="DE11" i="35"/>
  <c r="DF11" i="35"/>
  <c r="DG11" i="35"/>
  <c r="DH11" i="35"/>
  <c r="DI11" i="35"/>
  <c r="DJ11" i="35"/>
  <c r="DK11" i="35"/>
  <c r="DM11" i="35"/>
  <c r="DN11" i="35"/>
  <c r="DO11" i="35"/>
  <c r="DP11" i="35"/>
  <c r="DQ11" i="35"/>
  <c r="DR11" i="35"/>
  <c r="DS11" i="35"/>
  <c r="DT11" i="35"/>
  <c r="DU11" i="35"/>
  <c r="DV11" i="35"/>
  <c r="DX11" i="35"/>
  <c r="DY11" i="35"/>
  <c r="DZ11" i="35"/>
  <c r="EA11" i="35"/>
  <c r="EB11" i="35"/>
  <c r="EC11" i="35"/>
  <c r="ED11" i="35"/>
  <c r="EE11" i="35"/>
  <c r="EF11" i="35"/>
  <c r="EG11" i="35"/>
  <c r="EI11" i="35"/>
  <c r="EJ11" i="35"/>
  <c r="EK11" i="35"/>
  <c r="EL11" i="35"/>
  <c r="EM11" i="35"/>
  <c r="EN11" i="35"/>
  <c r="EO11" i="35"/>
  <c r="EP11" i="35"/>
  <c r="EQ11" i="35"/>
  <c r="ER11" i="35"/>
  <c r="ET11" i="35"/>
  <c r="EU11" i="35"/>
  <c r="EV11" i="35"/>
  <c r="EW11" i="35"/>
  <c r="EX11" i="35"/>
  <c r="EY11" i="35"/>
  <c r="EZ11" i="35"/>
  <c r="FA11" i="35"/>
  <c r="FB11" i="35"/>
  <c r="FC11" i="35"/>
  <c r="FE11" i="35"/>
  <c r="FF11" i="35"/>
  <c r="FG11" i="35"/>
  <c r="FH11" i="35"/>
  <c r="FI11" i="35"/>
  <c r="FJ11" i="35"/>
  <c r="FK11" i="35"/>
  <c r="FL11" i="35"/>
  <c r="FM11" i="35"/>
  <c r="FN11" i="35"/>
  <c r="FP11" i="35"/>
  <c r="FQ11" i="35"/>
  <c r="FR11" i="35"/>
  <c r="FS11" i="35"/>
  <c r="FT11" i="35"/>
  <c r="FU11" i="35"/>
  <c r="FV11" i="35"/>
  <c r="FW11" i="35"/>
  <c r="FX11" i="35"/>
  <c r="FY11" i="35"/>
  <c r="GA11" i="35"/>
  <c r="GB11" i="35"/>
  <c r="GC11" i="35"/>
  <c r="GD11" i="35"/>
  <c r="GE11" i="35"/>
  <c r="GF11" i="35"/>
  <c r="GG11" i="35"/>
  <c r="GH11" i="35"/>
  <c r="GI11" i="35"/>
  <c r="GJ11" i="35"/>
  <c r="GL11" i="35"/>
  <c r="GM11" i="35"/>
  <c r="GN11" i="35"/>
  <c r="GO11" i="35"/>
  <c r="GP11" i="35"/>
  <c r="GQ11" i="35"/>
  <c r="GR11" i="35"/>
  <c r="GS11" i="35"/>
  <c r="GT11" i="35"/>
  <c r="GU11" i="35"/>
  <c r="GW11" i="35"/>
  <c r="GX11" i="35"/>
  <c r="GY11" i="35"/>
  <c r="GZ11" i="35"/>
  <c r="HA11" i="35"/>
  <c r="HB11" i="35"/>
  <c r="HC11" i="35"/>
  <c r="HD11" i="35"/>
  <c r="HE11" i="35"/>
  <c r="HF11" i="35"/>
  <c r="HH11" i="35"/>
  <c r="HI11" i="35"/>
  <c r="HJ11" i="35"/>
  <c r="HK11" i="35"/>
  <c r="HL11" i="35"/>
  <c r="HM11" i="35"/>
  <c r="HN11" i="35"/>
  <c r="HO11" i="35"/>
  <c r="HP11" i="35"/>
  <c r="HQ11" i="35"/>
  <c r="HS11" i="35"/>
  <c r="HT11" i="35"/>
  <c r="HU11" i="35"/>
  <c r="HV11" i="35"/>
  <c r="HW11" i="35"/>
  <c r="HX11" i="35"/>
  <c r="HY11" i="35"/>
  <c r="HZ11" i="35"/>
  <c r="IA11" i="35"/>
  <c r="IB11" i="35"/>
  <c r="ID11" i="35"/>
  <c r="IE11" i="35"/>
  <c r="IF11" i="35"/>
  <c r="IG11" i="35"/>
  <c r="IH11" i="35"/>
  <c r="II11" i="35"/>
  <c r="IJ11" i="35"/>
  <c r="IK11" i="35"/>
  <c r="IL11" i="35"/>
  <c r="IM11" i="35"/>
  <c r="IO11" i="35"/>
  <c r="IP11" i="35"/>
  <c r="IQ11" i="35"/>
  <c r="IR11" i="35"/>
  <c r="IS11" i="35"/>
  <c r="IT11" i="35"/>
  <c r="IU11" i="35"/>
  <c r="IV11" i="35"/>
  <c r="IW11" i="35"/>
  <c r="IX11" i="35"/>
  <c r="IZ11" i="35"/>
  <c r="JA11" i="35"/>
  <c r="JB11" i="35"/>
  <c r="JC11" i="35"/>
  <c r="JD11" i="35"/>
  <c r="JE11" i="35"/>
  <c r="JF11" i="35"/>
  <c r="JG11" i="35"/>
  <c r="JH11" i="35"/>
  <c r="JI11" i="35"/>
  <c r="JK11" i="35"/>
  <c r="JL11" i="35"/>
  <c r="JM11" i="35"/>
  <c r="JN11" i="35"/>
  <c r="JO11" i="35"/>
  <c r="K11" i="35"/>
  <c r="J11" i="35"/>
  <c r="I11" i="35"/>
  <c r="H11" i="35"/>
  <c r="G11" i="35"/>
  <c r="E11" i="35"/>
  <c r="D11" i="35"/>
  <c r="C11" i="35"/>
  <c r="B11" i="35"/>
  <c r="A11" i="35"/>
  <c r="N1" i="35"/>
  <c r="R1" i="35"/>
  <c r="T1" i="35"/>
  <c r="V1" i="35"/>
  <c r="W1" i="35"/>
  <c r="Y1" i="35"/>
  <c r="AA1" i="35"/>
  <c r="AE1" i="35"/>
  <c r="AJ1" i="35"/>
  <c r="AN1" i="35"/>
  <c r="AP1" i="35"/>
  <c r="AR1" i="35"/>
  <c r="AS1" i="35"/>
  <c r="AU1" i="35"/>
  <c r="AW1" i="35"/>
  <c r="BA1" i="35"/>
  <c r="BF1" i="35"/>
  <c r="BJ1" i="35"/>
  <c r="BL1" i="35"/>
  <c r="BN1" i="35"/>
  <c r="BO1" i="35"/>
  <c r="BQ1" i="35"/>
  <c r="BS1" i="35"/>
  <c r="BW1" i="35"/>
  <c r="CB1" i="35"/>
  <c r="CF1" i="35"/>
  <c r="CH1" i="35"/>
  <c r="CJ1" i="35"/>
  <c r="CK1" i="35"/>
  <c r="CM1" i="35"/>
  <c r="CO1" i="35"/>
  <c r="CS1" i="35"/>
  <c r="CX1" i="35"/>
  <c r="DB1" i="35"/>
  <c r="DD1" i="35"/>
  <c r="DF1" i="35"/>
  <c r="DG1" i="35"/>
  <c r="DI1" i="35"/>
  <c r="DK1" i="35"/>
  <c r="DO1" i="35"/>
  <c r="DT1" i="35"/>
  <c r="DX1" i="35"/>
  <c r="DZ1" i="35"/>
  <c r="EB1" i="35"/>
  <c r="EC1" i="35"/>
  <c r="EE1" i="35"/>
  <c r="EG1" i="35"/>
  <c r="EK1" i="35"/>
  <c r="EP1" i="35"/>
  <c r="ET1" i="35"/>
  <c r="EV1" i="35"/>
  <c r="EX1" i="35"/>
  <c r="EY1" i="35"/>
  <c r="FA1" i="35"/>
  <c r="FC1" i="35"/>
  <c r="FG1" i="35"/>
  <c r="FL1" i="35"/>
  <c r="FP1" i="35"/>
  <c r="FR1" i="35"/>
  <c r="FT1" i="35"/>
  <c r="FU1" i="35"/>
  <c r="FW1" i="35"/>
  <c r="FY1" i="35"/>
  <c r="GC1" i="35"/>
  <c r="GH1" i="35"/>
  <c r="GL1" i="35"/>
  <c r="GN1" i="35"/>
  <c r="GP1" i="35"/>
  <c r="GQ1" i="35"/>
  <c r="GS1" i="35"/>
  <c r="GU1" i="35"/>
  <c r="GY1" i="35"/>
  <c r="HD1" i="35"/>
  <c r="HH1" i="35"/>
  <c r="HJ1" i="35"/>
  <c r="HL1" i="35"/>
  <c r="HM1" i="35"/>
  <c r="HO1" i="35"/>
  <c r="HQ1" i="35"/>
  <c r="HU1" i="35"/>
  <c r="HZ1" i="35"/>
  <c r="ID1" i="35"/>
  <c r="IF1" i="35"/>
  <c r="IH1" i="35"/>
  <c r="II1" i="35"/>
  <c r="IK1" i="35"/>
  <c r="IM1" i="35"/>
  <c r="IQ1" i="35"/>
  <c r="IV1" i="35"/>
  <c r="IZ1" i="35"/>
  <c r="JB1" i="35"/>
  <c r="JD1" i="35"/>
  <c r="JE1" i="35"/>
  <c r="JG1" i="35"/>
  <c r="JI1" i="35"/>
  <c r="JM1" i="35"/>
  <c r="L2" i="35"/>
  <c r="M2" i="35"/>
  <c r="N2" i="35"/>
  <c r="O2" i="35"/>
  <c r="P2" i="35"/>
  <c r="R2" i="35"/>
  <c r="S2" i="35"/>
  <c r="T2" i="35"/>
  <c r="U2" i="35"/>
  <c r="V2" i="35"/>
  <c r="W2" i="35"/>
  <c r="X2" i="35"/>
  <c r="Y2" i="35"/>
  <c r="Z2" i="35"/>
  <c r="AA2" i="35"/>
  <c r="AC2" i="35"/>
  <c r="AD2" i="35"/>
  <c r="AE2" i="35"/>
  <c r="AF2" i="35"/>
  <c r="AG2" i="35"/>
  <c r="AH2" i="35"/>
  <c r="AI2" i="35"/>
  <c r="AJ2" i="35"/>
  <c r="AK2" i="35"/>
  <c r="AL2" i="35"/>
  <c r="AN2" i="35"/>
  <c r="AO2" i="35"/>
  <c r="AP2" i="35"/>
  <c r="AQ2" i="35"/>
  <c r="AR2" i="35"/>
  <c r="AS2" i="35"/>
  <c r="AT2" i="35"/>
  <c r="AU2" i="35"/>
  <c r="AV2" i="35"/>
  <c r="AW2" i="35"/>
  <c r="AY2" i="35"/>
  <c r="AZ2" i="35"/>
  <c r="BA2" i="35"/>
  <c r="BB2" i="35"/>
  <c r="BC2" i="35"/>
  <c r="BD2" i="35"/>
  <c r="BE2" i="35"/>
  <c r="BF2" i="35"/>
  <c r="BG2" i="35"/>
  <c r="BH2" i="35"/>
  <c r="BJ2" i="35"/>
  <c r="BK2" i="35"/>
  <c r="BL2" i="35"/>
  <c r="BM2" i="35"/>
  <c r="BN2" i="35"/>
  <c r="BO2" i="35"/>
  <c r="BP2" i="35"/>
  <c r="BQ2" i="35"/>
  <c r="BR2" i="35"/>
  <c r="BS2" i="35"/>
  <c r="BU2" i="35"/>
  <c r="BV2" i="35"/>
  <c r="BW2" i="35"/>
  <c r="BX2" i="35"/>
  <c r="BY2" i="35"/>
  <c r="BZ2" i="35"/>
  <c r="CA2" i="35"/>
  <c r="CB2" i="35"/>
  <c r="CC2" i="35"/>
  <c r="CD2" i="35"/>
  <c r="CF2" i="35"/>
  <c r="CG2" i="35"/>
  <c r="CH2" i="35"/>
  <c r="CI2" i="35"/>
  <c r="CJ2" i="35"/>
  <c r="CK2" i="35"/>
  <c r="CL2" i="35"/>
  <c r="CM2" i="35"/>
  <c r="CN2" i="35"/>
  <c r="CO2" i="35"/>
  <c r="CQ2" i="35"/>
  <c r="CR2" i="35"/>
  <c r="CS2" i="35"/>
  <c r="CT2" i="35"/>
  <c r="CU2" i="35"/>
  <c r="CV2" i="35"/>
  <c r="CW2" i="35"/>
  <c r="CX2" i="35"/>
  <c r="CY2" i="35"/>
  <c r="CZ2" i="35"/>
  <c r="DB2" i="35"/>
  <c r="DC2" i="35"/>
  <c r="DD2" i="35"/>
  <c r="DE2" i="35"/>
  <c r="DF2" i="35"/>
  <c r="DG2" i="35"/>
  <c r="DH2" i="35"/>
  <c r="DI2" i="35"/>
  <c r="DJ2" i="35"/>
  <c r="DK2" i="35"/>
  <c r="DM2" i="35"/>
  <c r="DN2" i="35"/>
  <c r="DO2" i="35"/>
  <c r="DP2" i="35"/>
  <c r="DQ2" i="35"/>
  <c r="DR2" i="35"/>
  <c r="DS2" i="35"/>
  <c r="DT2" i="35"/>
  <c r="DU2" i="35"/>
  <c r="DV2" i="35"/>
  <c r="DX2" i="35"/>
  <c r="DY2" i="35"/>
  <c r="DZ2" i="35"/>
  <c r="EA2" i="35"/>
  <c r="EB2" i="35"/>
  <c r="EC2" i="35"/>
  <c r="ED2" i="35"/>
  <c r="EE2" i="35"/>
  <c r="EF2" i="35"/>
  <c r="EG2" i="35"/>
  <c r="EI2" i="35"/>
  <c r="EJ2" i="35"/>
  <c r="EK2" i="35"/>
  <c r="EL2" i="35"/>
  <c r="EM2" i="35"/>
  <c r="EN2" i="35"/>
  <c r="EO2" i="35"/>
  <c r="EP2" i="35"/>
  <c r="EQ2" i="35"/>
  <c r="ER2" i="35"/>
  <c r="ET2" i="35"/>
  <c r="EU2" i="35"/>
  <c r="EV2" i="35"/>
  <c r="EW2" i="35"/>
  <c r="EX2" i="35"/>
  <c r="EY2" i="35"/>
  <c r="EZ2" i="35"/>
  <c r="FA2" i="35"/>
  <c r="FB2" i="35"/>
  <c r="FC2" i="35"/>
  <c r="FE2" i="35"/>
  <c r="FF2" i="35"/>
  <c r="FG2" i="35"/>
  <c r="FH2" i="35"/>
  <c r="FI2" i="35"/>
  <c r="FJ2" i="35"/>
  <c r="FK2" i="35"/>
  <c r="FL2" i="35"/>
  <c r="FM2" i="35"/>
  <c r="FN2" i="35"/>
  <c r="FP2" i="35"/>
  <c r="FQ2" i="35"/>
  <c r="FR2" i="35"/>
  <c r="FS2" i="35"/>
  <c r="FT2" i="35"/>
  <c r="FU2" i="35"/>
  <c r="FV2" i="35"/>
  <c r="FW2" i="35"/>
  <c r="FX2" i="35"/>
  <c r="FY2" i="35"/>
  <c r="GA2" i="35"/>
  <c r="GB2" i="35"/>
  <c r="GC2" i="35"/>
  <c r="GD2" i="35"/>
  <c r="GE2" i="35"/>
  <c r="GF2" i="35"/>
  <c r="GG2" i="35"/>
  <c r="GH2" i="35"/>
  <c r="GI2" i="35"/>
  <c r="GJ2" i="35"/>
  <c r="GL2" i="35"/>
  <c r="GM2" i="35"/>
  <c r="GN2" i="35"/>
  <c r="GO2" i="35"/>
  <c r="GP2" i="35"/>
  <c r="GQ2" i="35"/>
  <c r="GR2" i="35"/>
  <c r="GS2" i="35"/>
  <c r="GT2" i="35"/>
  <c r="GU2" i="35"/>
  <c r="GW2" i="35"/>
  <c r="GX2" i="35"/>
  <c r="GY2" i="35"/>
  <c r="GZ2" i="35"/>
  <c r="HA2" i="35"/>
  <c r="HB2" i="35"/>
  <c r="HC2" i="35"/>
  <c r="HD2" i="35"/>
  <c r="HE2" i="35"/>
  <c r="HF2" i="35"/>
  <c r="HH2" i="35"/>
  <c r="HI2" i="35"/>
  <c r="HJ2" i="35"/>
  <c r="HK2" i="35"/>
  <c r="HL2" i="35"/>
  <c r="HM2" i="35"/>
  <c r="HN2" i="35"/>
  <c r="HO2" i="35"/>
  <c r="HP2" i="35"/>
  <c r="HQ2" i="35"/>
  <c r="HS2" i="35"/>
  <c r="HT2" i="35"/>
  <c r="HU2" i="35"/>
  <c r="HV2" i="35"/>
  <c r="HW2" i="35"/>
  <c r="HX2" i="35"/>
  <c r="HY2" i="35"/>
  <c r="HZ2" i="35"/>
  <c r="IA2" i="35"/>
  <c r="IB2" i="35"/>
  <c r="ID2" i="35"/>
  <c r="IE2" i="35"/>
  <c r="IF2" i="35"/>
  <c r="IG2" i="35"/>
  <c r="IH2" i="35"/>
  <c r="II2" i="35"/>
  <c r="IJ2" i="35"/>
  <c r="IK2" i="35"/>
  <c r="IL2" i="35"/>
  <c r="IM2" i="35"/>
  <c r="IO2" i="35"/>
  <c r="IP2" i="35"/>
  <c r="IQ2" i="35"/>
  <c r="IR2" i="35"/>
  <c r="IS2" i="35"/>
  <c r="IT2" i="35"/>
  <c r="IU2" i="35"/>
  <c r="IV2" i="35"/>
  <c r="IW2" i="35"/>
  <c r="IX2" i="35"/>
  <c r="IZ2" i="35"/>
  <c r="JA2" i="35"/>
  <c r="JB2" i="35"/>
  <c r="JC2" i="35"/>
  <c r="JD2" i="35"/>
  <c r="JE2" i="35"/>
  <c r="JF2" i="35"/>
  <c r="JG2" i="35"/>
  <c r="JH2" i="35"/>
  <c r="JI2" i="35"/>
  <c r="JK2" i="35"/>
  <c r="JL2" i="35"/>
  <c r="JM2" i="35"/>
  <c r="JN2" i="35"/>
  <c r="JO2" i="35"/>
  <c r="K2" i="35"/>
  <c r="J2" i="35"/>
  <c r="I2" i="35"/>
  <c r="H2" i="35"/>
  <c r="G2" i="35"/>
  <c r="E2" i="35"/>
  <c r="D2" i="35"/>
  <c r="C2" i="35"/>
  <c r="B2" i="35"/>
  <c r="A2" i="35"/>
  <c r="T35" i="2"/>
  <c r="T11" i="36" s="1"/>
  <c r="I17" i="35"/>
  <c r="N35" i="2"/>
  <c r="N11" i="36" s="1"/>
  <c r="C17" i="35"/>
  <c r="E10" i="35" s="1"/>
  <c r="E18" i="35"/>
  <c r="A18" i="35"/>
  <c r="A10" i="35"/>
  <c r="I35" i="2"/>
  <c r="I8" i="35"/>
  <c r="K9" i="35" s="1"/>
  <c r="G9" i="35"/>
  <c r="K1" i="35"/>
  <c r="C35" i="2"/>
  <c r="C8" i="35"/>
  <c r="E1" i="35" s="1"/>
  <c r="E9" i="35"/>
  <c r="N2" i="36"/>
  <c r="P1" i="36" s="1"/>
  <c r="T2" i="36"/>
  <c r="AE2" i="36"/>
  <c r="AJ2" i="36"/>
  <c r="AL1" i="36" s="1"/>
  <c r="AP2" i="36"/>
  <c r="AN1" i="36" s="1"/>
  <c r="AU2" i="36"/>
  <c r="BA2" i="36"/>
  <c r="BF2" i="36"/>
  <c r="BH1" i="36" s="1"/>
  <c r="BL2" i="36"/>
  <c r="BJ1" i="36" s="1"/>
  <c r="BW2" i="36"/>
  <c r="CB2" i="36"/>
  <c r="CH2" i="36"/>
  <c r="CM2" i="36"/>
  <c r="CS2" i="36"/>
  <c r="CX2" i="36"/>
  <c r="DD2" i="36"/>
  <c r="DO2" i="36"/>
  <c r="DM1" i="36" s="1"/>
  <c r="DT2" i="36"/>
  <c r="DV1" i="36" s="1"/>
  <c r="DZ2" i="36"/>
  <c r="EE2" i="36"/>
  <c r="EK2" i="36"/>
  <c r="EI1" i="36" s="1"/>
  <c r="EP2" i="36"/>
  <c r="EV2" i="36"/>
  <c r="FG2" i="36"/>
  <c r="FL2" i="36"/>
  <c r="FN1" i="36" s="1"/>
  <c r="FR2" i="36"/>
  <c r="FW2" i="36"/>
  <c r="GC2" i="36"/>
  <c r="GH2" i="36"/>
  <c r="GJ1" i="36" s="1"/>
  <c r="GN2" i="36"/>
  <c r="GY2" i="36"/>
  <c r="HD2" i="36"/>
  <c r="HJ2" i="36"/>
  <c r="HH1" i="36" s="1"/>
  <c r="HO2" i="36"/>
  <c r="HQ1" i="36" s="1"/>
  <c r="HU2" i="36"/>
  <c r="HZ2" i="36"/>
  <c r="IF2" i="36"/>
  <c r="ID1" i="36" s="1"/>
  <c r="IK2" i="36"/>
  <c r="IQ2" i="36"/>
  <c r="IV2" i="36"/>
  <c r="JB2" i="36"/>
  <c r="IZ1" i="36" s="1"/>
  <c r="JG2" i="36"/>
  <c r="JI1" i="36" s="1"/>
  <c r="JM2" i="36"/>
  <c r="JR2" i="36"/>
  <c r="JX2" i="36"/>
  <c r="JV1" i="36" s="1"/>
  <c r="KC2" i="36"/>
  <c r="KI2" i="36"/>
  <c r="KN2" i="36"/>
  <c r="KT2" i="36"/>
  <c r="KR1" i="36" s="1"/>
  <c r="KY2" i="36"/>
  <c r="LA1" i="36" s="1"/>
  <c r="LE2" i="36"/>
  <c r="LJ2" i="36"/>
  <c r="LP2" i="36"/>
  <c r="LN1" i="36" s="1"/>
  <c r="LU2" i="36"/>
  <c r="MA2" i="36"/>
  <c r="MF2" i="36"/>
  <c r="ML2" i="36"/>
  <c r="MJ1" i="36" s="1"/>
  <c r="MQ2" i="36"/>
  <c r="MS1" i="36" s="1"/>
  <c r="MW2" i="36"/>
  <c r="NB2" i="36"/>
  <c r="NH2" i="36"/>
  <c r="NF1" i="36" s="1"/>
  <c r="NM2" i="36"/>
  <c r="NS2" i="36"/>
  <c r="NX2" i="36"/>
  <c r="OD2" i="36"/>
  <c r="OB1" i="36" s="1"/>
  <c r="OI2" i="36"/>
  <c r="OK1" i="36" s="1"/>
  <c r="OO2" i="36"/>
  <c r="OT2" i="36"/>
  <c r="OZ2" i="36"/>
  <c r="OX1" i="36" s="1"/>
  <c r="PE2" i="36"/>
  <c r="PK2" i="36"/>
  <c r="PP2" i="36"/>
  <c r="PV2" i="36"/>
  <c r="PT1" i="36" s="1"/>
  <c r="QA2" i="36"/>
  <c r="QC1" i="36" s="1"/>
  <c r="QG2" i="36"/>
  <c r="QL2" i="36"/>
  <c r="QR2" i="36"/>
  <c r="QP1" i="36" s="1"/>
  <c r="QW2" i="36"/>
  <c r="RC2" i="36"/>
  <c r="RN2" i="36"/>
  <c r="RL1" i="36" s="1"/>
  <c r="RS2" i="36"/>
  <c r="RU1" i="36" s="1"/>
  <c r="RY2" i="36"/>
  <c r="SD2" i="36"/>
  <c r="SJ2" i="36"/>
  <c r="SH1" i="36" s="1"/>
  <c r="SU2" i="36"/>
  <c r="SZ2" i="36"/>
  <c r="TF2" i="36"/>
  <c r="TD1" i="36" s="1"/>
  <c r="TK2" i="36"/>
  <c r="TM1" i="36" s="1"/>
  <c r="TQ2" i="36"/>
  <c r="TV2" i="36"/>
  <c r="UB2" i="36"/>
  <c r="TZ1" i="36" s="1"/>
  <c r="L1" i="36"/>
  <c r="AC1" i="36"/>
  <c r="AG1" i="36"/>
  <c r="AH1" i="36"/>
  <c r="AR1" i="36"/>
  <c r="AS1" i="36"/>
  <c r="AW1" i="36"/>
  <c r="AY1" i="36"/>
  <c r="BC1" i="36"/>
  <c r="BD1" i="36"/>
  <c r="BN1" i="36"/>
  <c r="BZ1" i="36"/>
  <c r="CD1" i="36"/>
  <c r="CF1" i="36"/>
  <c r="CJ1" i="36"/>
  <c r="CK1" i="36"/>
  <c r="CO1" i="36"/>
  <c r="CV1" i="36"/>
  <c r="CZ1" i="36"/>
  <c r="DB1" i="36"/>
  <c r="DF1" i="36"/>
  <c r="DQ1" i="36"/>
  <c r="DR1" i="36"/>
  <c r="DX1" i="36"/>
  <c r="EB1" i="36"/>
  <c r="EC1" i="36"/>
  <c r="EG1" i="36"/>
  <c r="EM1" i="36"/>
  <c r="ET1" i="36"/>
  <c r="EX1" i="36"/>
  <c r="FE1" i="36"/>
  <c r="FI1" i="36"/>
  <c r="FJ1" i="36"/>
  <c r="FU1" i="36"/>
  <c r="FY1" i="36"/>
  <c r="GA1" i="36"/>
  <c r="GE1" i="36"/>
  <c r="GF1" i="36"/>
  <c r="GW1" i="36"/>
  <c r="HA1" i="36"/>
  <c r="HB1" i="36"/>
  <c r="HF1" i="36"/>
  <c r="HL1" i="36"/>
  <c r="HM1" i="36"/>
  <c r="HS1" i="36"/>
  <c r="HW1" i="36"/>
  <c r="HX1" i="36"/>
  <c r="IB1" i="36"/>
  <c r="IH1" i="36"/>
  <c r="IO1" i="36"/>
  <c r="IS1" i="36"/>
  <c r="IT1" i="36"/>
  <c r="IX1" i="36"/>
  <c r="JD1" i="36"/>
  <c r="JK1" i="36"/>
  <c r="JO1" i="36"/>
  <c r="JP1" i="36"/>
  <c r="JT1" i="36"/>
  <c r="JZ1" i="36"/>
  <c r="KG1" i="36"/>
  <c r="KK1" i="36"/>
  <c r="KL1" i="36"/>
  <c r="KP1" i="36"/>
  <c r="KV1" i="36"/>
  <c r="KW1" i="36"/>
  <c r="LC1" i="36"/>
  <c r="LG1" i="36"/>
  <c r="LH1" i="36"/>
  <c r="LL1" i="36"/>
  <c r="LR1" i="36"/>
  <c r="LY1" i="36"/>
  <c r="MC1" i="36"/>
  <c r="MD1" i="36"/>
  <c r="MH1" i="36"/>
  <c r="MN1" i="36"/>
  <c r="MU1" i="36"/>
  <c r="MY1" i="36"/>
  <c r="MZ1" i="36"/>
  <c r="ND1" i="36"/>
  <c r="NJ1" i="36"/>
  <c r="NQ1" i="36"/>
  <c r="NU1" i="36"/>
  <c r="NV1" i="36"/>
  <c r="NZ1" i="36"/>
  <c r="OF1" i="36"/>
  <c r="OG1" i="36"/>
  <c r="OM1" i="36"/>
  <c r="OQ1" i="36"/>
  <c r="OR1" i="36"/>
  <c r="OV1" i="36"/>
  <c r="PB1" i="36"/>
  <c r="PI1" i="36"/>
  <c r="PM1" i="36"/>
  <c r="PN1" i="36"/>
  <c r="PR1" i="36"/>
  <c r="PX1" i="36"/>
  <c r="QE1" i="36"/>
  <c r="QI1" i="36"/>
  <c r="QJ1" i="36"/>
  <c r="QN1" i="36"/>
  <c r="QT1" i="36"/>
  <c r="RA1" i="36"/>
  <c r="RE1" i="36"/>
  <c r="RP1" i="36"/>
  <c r="RQ1" i="36"/>
  <c r="RW1" i="36"/>
  <c r="SA1" i="36"/>
  <c r="SB1" i="36"/>
  <c r="SF1" i="36"/>
  <c r="SL1" i="36"/>
  <c r="SS1" i="36"/>
  <c r="SW1" i="36"/>
  <c r="SX1" i="36"/>
  <c r="TB1" i="36"/>
  <c r="TH1" i="36"/>
  <c r="TI1" i="36"/>
  <c r="TO1" i="36"/>
  <c r="TS1" i="36"/>
  <c r="TT1" i="36"/>
  <c r="TX1" i="36"/>
  <c r="UD1" i="36"/>
  <c r="N3" i="36"/>
  <c r="T3" i="36"/>
  <c r="Y3" i="36"/>
  <c r="AE3" i="36"/>
  <c r="AJ3" i="36"/>
  <c r="AP3" i="36"/>
  <c r="AU3" i="36"/>
  <c r="BA3" i="36"/>
  <c r="BF3" i="36"/>
  <c r="BL3" i="36"/>
  <c r="BQ3" i="36"/>
  <c r="BW3" i="36"/>
  <c r="CB3" i="36"/>
  <c r="CH3" i="36"/>
  <c r="CM3" i="36"/>
  <c r="CS3" i="36"/>
  <c r="CX3" i="36"/>
  <c r="DD3" i="36"/>
  <c r="DI3" i="36"/>
  <c r="DO3" i="36"/>
  <c r="DT3" i="36"/>
  <c r="DZ3" i="36"/>
  <c r="EE3" i="36"/>
  <c r="EK3" i="36"/>
  <c r="EP3" i="36"/>
  <c r="EV3" i="36"/>
  <c r="FA3" i="36"/>
  <c r="FG3" i="36"/>
  <c r="FL3" i="36"/>
  <c r="FR3" i="36"/>
  <c r="FW3" i="36"/>
  <c r="GC3" i="36"/>
  <c r="GH3" i="36"/>
  <c r="GN3" i="36"/>
  <c r="GS3" i="36"/>
  <c r="GY3" i="36"/>
  <c r="HD3" i="36"/>
  <c r="HJ3" i="36"/>
  <c r="HO3" i="36"/>
  <c r="HU3" i="36"/>
  <c r="HZ3" i="36"/>
  <c r="IF3" i="36"/>
  <c r="IK3" i="36"/>
  <c r="IQ3" i="36"/>
  <c r="IV3" i="36"/>
  <c r="JB3" i="36"/>
  <c r="JG3" i="36"/>
  <c r="JM3" i="36"/>
  <c r="JR3" i="36"/>
  <c r="JX3" i="36"/>
  <c r="KC3" i="36"/>
  <c r="KI3" i="36"/>
  <c r="KN3" i="36"/>
  <c r="KT3" i="36"/>
  <c r="KY3" i="36"/>
  <c r="LE3" i="36"/>
  <c r="LJ3" i="36"/>
  <c r="LP3" i="36"/>
  <c r="LU3" i="36"/>
  <c r="MA3" i="36"/>
  <c r="MF3" i="36"/>
  <c r="ML3" i="36"/>
  <c r="MQ3" i="36"/>
  <c r="MW3" i="36"/>
  <c r="NB3" i="36"/>
  <c r="NH3" i="36"/>
  <c r="NM3" i="36"/>
  <c r="NS3" i="36"/>
  <c r="NX3" i="36"/>
  <c r="OD3" i="36"/>
  <c r="OI3" i="36"/>
  <c r="OO3" i="36"/>
  <c r="OT3" i="36"/>
  <c r="OZ3" i="36"/>
  <c r="PE3" i="36"/>
  <c r="PK3" i="36"/>
  <c r="PP3" i="36"/>
  <c r="PV3" i="36"/>
  <c r="QA3" i="36"/>
  <c r="QG3" i="36"/>
  <c r="QL3" i="36"/>
  <c r="QR3" i="36"/>
  <c r="QW3" i="36"/>
  <c r="RC3" i="36"/>
  <c r="RH3" i="36"/>
  <c r="RN3" i="36"/>
  <c r="RS3" i="36"/>
  <c r="RY3" i="36"/>
  <c r="SD3" i="36"/>
  <c r="SJ3" i="36"/>
  <c r="SO3" i="36"/>
  <c r="SU3" i="36"/>
  <c r="SZ3" i="36"/>
  <c r="TF3" i="36"/>
  <c r="TK3" i="36"/>
  <c r="TQ3" i="36"/>
  <c r="TV3" i="36"/>
  <c r="UB3" i="36"/>
  <c r="L4" i="36"/>
  <c r="M4" i="36"/>
  <c r="N4" i="36"/>
  <c r="O4" i="36"/>
  <c r="P4" i="36"/>
  <c r="R4" i="36"/>
  <c r="S4" i="36"/>
  <c r="T4" i="36"/>
  <c r="U4" i="36"/>
  <c r="V4" i="36"/>
  <c r="W4" i="36"/>
  <c r="X4" i="36"/>
  <c r="Y4" i="36"/>
  <c r="Z4" i="36"/>
  <c r="AA4" i="36"/>
  <c r="AC4" i="36"/>
  <c r="AD4" i="36"/>
  <c r="AE4" i="36"/>
  <c r="AF4" i="36"/>
  <c r="AG4" i="36"/>
  <c r="AH4" i="36"/>
  <c r="AI4" i="36"/>
  <c r="AJ4" i="36"/>
  <c r="AK4" i="36"/>
  <c r="AL4" i="36"/>
  <c r="AN4" i="36"/>
  <c r="AO4" i="36"/>
  <c r="AP4" i="36"/>
  <c r="AQ4" i="36"/>
  <c r="AR4" i="36"/>
  <c r="AS4" i="36"/>
  <c r="AT4" i="36"/>
  <c r="AU4" i="36"/>
  <c r="AV4" i="36"/>
  <c r="AW4" i="36"/>
  <c r="AY4" i="36"/>
  <c r="AZ4" i="36"/>
  <c r="BA4" i="36"/>
  <c r="BB4" i="36"/>
  <c r="BC4" i="36"/>
  <c r="BD4" i="36"/>
  <c r="BE4" i="36"/>
  <c r="BF4" i="36"/>
  <c r="BG4" i="36"/>
  <c r="BH4" i="36"/>
  <c r="BJ4" i="36"/>
  <c r="BK4" i="36"/>
  <c r="BL4" i="36"/>
  <c r="BM4" i="36"/>
  <c r="BN4" i="36"/>
  <c r="BO4" i="36"/>
  <c r="BP4" i="36"/>
  <c r="BQ4" i="36"/>
  <c r="BR4" i="36"/>
  <c r="BS4" i="36"/>
  <c r="BU4" i="36"/>
  <c r="BV4" i="36"/>
  <c r="BW4" i="36"/>
  <c r="BX4" i="36"/>
  <c r="BY4" i="36"/>
  <c r="BZ4" i="36"/>
  <c r="CA4" i="36"/>
  <c r="CB4" i="36"/>
  <c r="CC4" i="36"/>
  <c r="CD4" i="36"/>
  <c r="CF4" i="36"/>
  <c r="CG4" i="36"/>
  <c r="CH4" i="36"/>
  <c r="CI4" i="36"/>
  <c r="CJ4" i="36"/>
  <c r="CK4" i="36"/>
  <c r="CL4" i="36"/>
  <c r="CM4" i="36"/>
  <c r="CN4" i="36"/>
  <c r="CO4" i="36"/>
  <c r="CQ4" i="36"/>
  <c r="CR4" i="36"/>
  <c r="CS4" i="36"/>
  <c r="CT4" i="36"/>
  <c r="CU4" i="36"/>
  <c r="CV4" i="36"/>
  <c r="CW4" i="36"/>
  <c r="CX4" i="36"/>
  <c r="CY4" i="36"/>
  <c r="CZ4" i="36"/>
  <c r="DB4" i="36"/>
  <c r="DC4" i="36"/>
  <c r="DD4" i="36"/>
  <c r="DE4" i="36"/>
  <c r="DF4" i="36"/>
  <c r="DG4" i="36"/>
  <c r="DH4" i="36"/>
  <c r="DI4" i="36"/>
  <c r="DJ4" i="36"/>
  <c r="DK4" i="36"/>
  <c r="DM4" i="36"/>
  <c r="DN4" i="36"/>
  <c r="DO4" i="36"/>
  <c r="DP4" i="36"/>
  <c r="DQ4" i="36"/>
  <c r="DR4" i="36"/>
  <c r="DS4" i="36"/>
  <c r="DT4" i="36"/>
  <c r="DU4" i="36"/>
  <c r="DV4" i="36"/>
  <c r="DX4" i="36"/>
  <c r="DY4" i="36"/>
  <c r="DZ4" i="36"/>
  <c r="EA4" i="36"/>
  <c r="EB4" i="36"/>
  <c r="EC4" i="36"/>
  <c r="ED4" i="36"/>
  <c r="EE4" i="36"/>
  <c r="EF4" i="36"/>
  <c r="EG4" i="36"/>
  <c r="EI4" i="36"/>
  <c r="EJ4" i="36"/>
  <c r="EK4" i="36"/>
  <c r="EL4" i="36"/>
  <c r="EM4" i="36"/>
  <c r="EN4" i="36"/>
  <c r="EO4" i="36"/>
  <c r="EP4" i="36"/>
  <c r="EQ4" i="36"/>
  <c r="ER4" i="36"/>
  <c r="ET4" i="36"/>
  <c r="EU4" i="36"/>
  <c r="EV4" i="36"/>
  <c r="EW4" i="36"/>
  <c r="EX4" i="36"/>
  <c r="EY4" i="36"/>
  <c r="EZ4" i="36"/>
  <c r="FA4" i="36"/>
  <c r="FB4" i="36"/>
  <c r="FC4" i="36"/>
  <c r="FE4" i="36"/>
  <c r="FF4" i="36"/>
  <c r="FG4" i="36"/>
  <c r="FH4" i="36"/>
  <c r="FI4" i="36"/>
  <c r="FJ4" i="36"/>
  <c r="FK4" i="36"/>
  <c r="FL4" i="36"/>
  <c r="FM4" i="36"/>
  <c r="FN4" i="36"/>
  <c r="FP4" i="36"/>
  <c r="FQ4" i="36"/>
  <c r="FR4" i="36"/>
  <c r="FS4" i="36"/>
  <c r="FT4" i="36"/>
  <c r="FU4" i="36"/>
  <c r="FV4" i="36"/>
  <c r="FW4" i="36"/>
  <c r="FX4" i="36"/>
  <c r="FY4" i="36"/>
  <c r="GA4" i="36"/>
  <c r="GB4" i="36"/>
  <c r="GC4" i="36"/>
  <c r="GD4" i="36"/>
  <c r="GE4" i="36"/>
  <c r="GF4" i="36"/>
  <c r="GG4" i="36"/>
  <c r="GH4" i="36"/>
  <c r="GI4" i="36"/>
  <c r="GJ4" i="36"/>
  <c r="GL4" i="36"/>
  <c r="GM4" i="36"/>
  <c r="GN4" i="36"/>
  <c r="GO4" i="36"/>
  <c r="GP4" i="36"/>
  <c r="GQ4" i="36"/>
  <c r="GR4" i="36"/>
  <c r="GS4" i="36"/>
  <c r="GT4" i="36"/>
  <c r="GU4" i="36"/>
  <c r="GW4" i="36"/>
  <c r="GX4" i="36"/>
  <c r="GY4" i="36"/>
  <c r="GZ4" i="36"/>
  <c r="HA4" i="36"/>
  <c r="HB4" i="36"/>
  <c r="HC4" i="36"/>
  <c r="HD4" i="36"/>
  <c r="HE4" i="36"/>
  <c r="HF4" i="36"/>
  <c r="HH4" i="36"/>
  <c r="HI4" i="36"/>
  <c r="HJ4" i="36"/>
  <c r="HK4" i="36"/>
  <c r="HL4" i="36"/>
  <c r="HM4" i="36"/>
  <c r="HN4" i="36"/>
  <c r="HO4" i="36"/>
  <c r="HP4" i="36"/>
  <c r="HQ4" i="36"/>
  <c r="HS4" i="36"/>
  <c r="HT4" i="36"/>
  <c r="HU4" i="36"/>
  <c r="HV4" i="36"/>
  <c r="HW4" i="36"/>
  <c r="HX4" i="36"/>
  <c r="HY4" i="36"/>
  <c r="HZ4" i="36"/>
  <c r="IA4" i="36"/>
  <c r="IB4" i="36"/>
  <c r="ID4" i="36"/>
  <c r="IE4" i="36"/>
  <c r="IF4" i="36"/>
  <c r="IG4" i="36"/>
  <c r="IH4" i="36"/>
  <c r="II4" i="36"/>
  <c r="IJ4" i="36"/>
  <c r="IK4" i="36"/>
  <c r="IL4" i="36"/>
  <c r="IM4" i="36"/>
  <c r="IO4" i="36"/>
  <c r="IP4" i="36"/>
  <c r="IQ4" i="36"/>
  <c r="IR4" i="36"/>
  <c r="IS4" i="36"/>
  <c r="IT4" i="36"/>
  <c r="IU4" i="36"/>
  <c r="IV4" i="36"/>
  <c r="IW4" i="36"/>
  <c r="IX4" i="36"/>
  <c r="IZ4" i="36"/>
  <c r="JA4" i="36"/>
  <c r="JB4" i="36"/>
  <c r="JC4" i="36"/>
  <c r="JD4" i="36"/>
  <c r="JE4" i="36"/>
  <c r="JF4" i="36"/>
  <c r="JG4" i="36"/>
  <c r="JH4" i="36"/>
  <c r="JI4" i="36"/>
  <c r="JK4" i="36"/>
  <c r="JL4" i="36"/>
  <c r="JM4" i="36"/>
  <c r="JN4" i="36"/>
  <c r="JO4" i="36"/>
  <c r="JP4" i="36"/>
  <c r="JQ4" i="36"/>
  <c r="JR4" i="36"/>
  <c r="JS4" i="36"/>
  <c r="JT4" i="36"/>
  <c r="JV4" i="36"/>
  <c r="JW4" i="36"/>
  <c r="JX4" i="36"/>
  <c r="JY4" i="36"/>
  <c r="JZ4" i="36"/>
  <c r="KA4" i="36"/>
  <c r="KB4" i="36"/>
  <c r="KC4" i="36"/>
  <c r="KD4" i="36"/>
  <c r="KE4" i="36"/>
  <c r="KG4" i="36"/>
  <c r="KH4" i="36"/>
  <c r="KI4" i="36"/>
  <c r="KJ4" i="36"/>
  <c r="KK4" i="36"/>
  <c r="KL4" i="36"/>
  <c r="KM4" i="36"/>
  <c r="KN4" i="36"/>
  <c r="KO4" i="36"/>
  <c r="KP4" i="36"/>
  <c r="KR4" i="36"/>
  <c r="KS4" i="36"/>
  <c r="KT4" i="36"/>
  <c r="KU4" i="36"/>
  <c r="KV4" i="36"/>
  <c r="KW4" i="36"/>
  <c r="KX4" i="36"/>
  <c r="KY4" i="36"/>
  <c r="KZ4" i="36"/>
  <c r="LA4" i="36"/>
  <c r="LC4" i="36"/>
  <c r="LD4" i="36"/>
  <c r="LE4" i="36"/>
  <c r="LF4" i="36"/>
  <c r="LG4" i="36"/>
  <c r="LH4" i="36"/>
  <c r="LI4" i="36"/>
  <c r="LJ4" i="36"/>
  <c r="LK4" i="36"/>
  <c r="LL4" i="36"/>
  <c r="LN4" i="36"/>
  <c r="LO4" i="36"/>
  <c r="LP4" i="36"/>
  <c r="LQ4" i="36"/>
  <c r="LR4" i="36"/>
  <c r="LS4" i="36"/>
  <c r="LT4" i="36"/>
  <c r="LU4" i="36"/>
  <c r="LV4" i="36"/>
  <c r="LW4" i="36"/>
  <c r="LY4" i="36"/>
  <c r="LZ4" i="36"/>
  <c r="MA4" i="36"/>
  <c r="MB4" i="36"/>
  <c r="MC4" i="36"/>
  <c r="MD4" i="36"/>
  <c r="ME4" i="36"/>
  <c r="MF4" i="36"/>
  <c r="MG4" i="36"/>
  <c r="MH4" i="36"/>
  <c r="MJ4" i="36"/>
  <c r="MK4" i="36"/>
  <c r="ML4" i="36"/>
  <c r="MM4" i="36"/>
  <c r="MN4" i="36"/>
  <c r="MO4" i="36"/>
  <c r="MP4" i="36"/>
  <c r="MQ4" i="36"/>
  <c r="MR4" i="36"/>
  <c r="MS4" i="36"/>
  <c r="MU4" i="36"/>
  <c r="MV4" i="36"/>
  <c r="MW4" i="36"/>
  <c r="MX4" i="36"/>
  <c r="MY4" i="36"/>
  <c r="MZ4" i="36"/>
  <c r="NA4" i="36"/>
  <c r="NB4" i="36"/>
  <c r="NC4" i="36"/>
  <c r="ND4" i="36"/>
  <c r="NF4" i="36"/>
  <c r="NG4" i="36"/>
  <c r="NH4" i="36"/>
  <c r="NI4" i="36"/>
  <c r="NJ4" i="36"/>
  <c r="NK4" i="36"/>
  <c r="NL4" i="36"/>
  <c r="NM4" i="36"/>
  <c r="NN4" i="36"/>
  <c r="NO4" i="36"/>
  <c r="NQ4" i="36"/>
  <c r="NR4" i="36"/>
  <c r="NS4" i="36"/>
  <c r="NT4" i="36"/>
  <c r="NU4" i="36"/>
  <c r="NV4" i="36"/>
  <c r="NW4" i="36"/>
  <c r="NX4" i="36"/>
  <c r="NY4" i="36"/>
  <c r="NZ4" i="36"/>
  <c r="OB4" i="36"/>
  <c r="OC4" i="36"/>
  <c r="OD4" i="36"/>
  <c r="OE4" i="36"/>
  <c r="OF4" i="36"/>
  <c r="OG4" i="36"/>
  <c r="OH4" i="36"/>
  <c r="OI4" i="36"/>
  <c r="OJ4" i="36"/>
  <c r="OK4" i="36"/>
  <c r="OM4" i="36"/>
  <c r="ON4" i="36"/>
  <c r="OO4" i="36"/>
  <c r="OP4" i="36"/>
  <c r="OQ4" i="36"/>
  <c r="OR4" i="36"/>
  <c r="OS4" i="36"/>
  <c r="OT4" i="36"/>
  <c r="OU4" i="36"/>
  <c r="OV4" i="36"/>
  <c r="OX4" i="36"/>
  <c r="OY4" i="36"/>
  <c r="OZ4" i="36"/>
  <c r="PA4" i="36"/>
  <c r="PB4" i="36"/>
  <c r="PC4" i="36"/>
  <c r="PD4" i="36"/>
  <c r="PE4" i="36"/>
  <c r="PF4" i="36"/>
  <c r="PG4" i="36"/>
  <c r="PI4" i="36"/>
  <c r="PJ4" i="36"/>
  <c r="PK4" i="36"/>
  <c r="PL4" i="36"/>
  <c r="PM4" i="36"/>
  <c r="PN4" i="36"/>
  <c r="PO4" i="36"/>
  <c r="PP4" i="36"/>
  <c r="PQ4" i="36"/>
  <c r="PR4" i="36"/>
  <c r="PT4" i="36"/>
  <c r="PU4" i="36"/>
  <c r="PV4" i="36"/>
  <c r="PW4" i="36"/>
  <c r="PX4" i="36"/>
  <c r="PY4" i="36"/>
  <c r="PZ4" i="36"/>
  <c r="QA4" i="36"/>
  <c r="QB4" i="36"/>
  <c r="QC4" i="36"/>
  <c r="QE4" i="36"/>
  <c r="QF4" i="36"/>
  <c r="QG4" i="36"/>
  <c r="QH4" i="36"/>
  <c r="QI4" i="36"/>
  <c r="QJ4" i="36"/>
  <c r="QK4" i="36"/>
  <c r="QL4" i="36"/>
  <c r="QM4" i="36"/>
  <c r="QN4" i="36"/>
  <c r="QP4" i="36"/>
  <c r="QQ4" i="36"/>
  <c r="QR4" i="36"/>
  <c r="QS4" i="36"/>
  <c r="QT4" i="36"/>
  <c r="QU4" i="36"/>
  <c r="QV4" i="36"/>
  <c r="QW4" i="36"/>
  <c r="QX4" i="36"/>
  <c r="QY4" i="36"/>
  <c r="RA4" i="36"/>
  <c r="RB4" i="36"/>
  <c r="RC4" i="36"/>
  <c r="RD4" i="36"/>
  <c r="RE4" i="36"/>
  <c r="RF4" i="36"/>
  <c r="RG4" i="36"/>
  <c r="RH4" i="36"/>
  <c r="RI4" i="36"/>
  <c r="RJ4" i="36"/>
  <c r="RL4" i="36"/>
  <c r="RM4" i="36"/>
  <c r="RN4" i="36"/>
  <c r="RO4" i="36"/>
  <c r="RP4" i="36"/>
  <c r="RQ4" i="36"/>
  <c r="RR4" i="36"/>
  <c r="RS4" i="36"/>
  <c r="RT4" i="36"/>
  <c r="RU4" i="36"/>
  <c r="RW4" i="36"/>
  <c r="RX4" i="36"/>
  <c r="RY4" i="36"/>
  <c r="RZ4" i="36"/>
  <c r="SA4" i="36"/>
  <c r="SB4" i="36"/>
  <c r="SC4" i="36"/>
  <c r="SD4" i="36"/>
  <c r="SE4" i="36"/>
  <c r="SF4" i="36"/>
  <c r="SH4" i="36"/>
  <c r="SI4" i="36"/>
  <c r="SJ4" i="36"/>
  <c r="SK4" i="36"/>
  <c r="SL4" i="36"/>
  <c r="SM4" i="36"/>
  <c r="SN4" i="36"/>
  <c r="SO4" i="36"/>
  <c r="SP4" i="36"/>
  <c r="SQ4" i="36"/>
  <c r="SS4" i="36"/>
  <c r="ST4" i="36"/>
  <c r="SU4" i="36"/>
  <c r="SV4" i="36"/>
  <c r="SW4" i="36"/>
  <c r="SX4" i="36"/>
  <c r="SY4" i="36"/>
  <c r="SZ4" i="36"/>
  <c r="TA4" i="36"/>
  <c r="TB4" i="36"/>
  <c r="TD4" i="36"/>
  <c r="TE4" i="36"/>
  <c r="TF4" i="36"/>
  <c r="TG4" i="36"/>
  <c r="TH4" i="36"/>
  <c r="TI4" i="36"/>
  <c r="TJ4" i="36"/>
  <c r="TK4" i="36"/>
  <c r="TL4" i="36"/>
  <c r="TM4" i="36"/>
  <c r="TO4" i="36"/>
  <c r="TP4" i="36"/>
  <c r="TQ4" i="36"/>
  <c r="TR4" i="36"/>
  <c r="TS4" i="36"/>
  <c r="TT4" i="36"/>
  <c r="TU4" i="36"/>
  <c r="TV4" i="36"/>
  <c r="TW4" i="36"/>
  <c r="TX4" i="36"/>
  <c r="TZ4" i="36"/>
  <c r="UA4" i="36"/>
  <c r="UB4" i="36"/>
  <c r="UC4" i="36"/>
  <c r="UD4" i="36"/>
  <c r="G4" i="36"/>
  <c r="H4" i="36"/>
  <c r="I4" i="36"/>
  <c r="J4" i="36"/>
  <c r="K4" i="36"/>
  <c r="I2" i="36"/>
  <c r="K1" i="36" s="1"/>
  <c r="G1" i="36"/>
  <c r="I3" i="36"/>
  <c r="E4" i="36"/>
  <c r="D4" i="36"/>
  <c r="C4" i="36"/>
  <c r="B4" i="36"/>
  <c r="A4" i="36"/>
  <c r="C2" i="36"/>
  <c r="E1" i="36"/>
  <c r="A1" i="36"/>
  <c r="H36" i="2"/>
  <c r="H11" i="37" s="1"/>
  <c r="M36" i="2"/>
  <c r="M11" i="37" s="1"/>
  <c r="R36" i="2"/>
  <c r="R11" i="37" s="1"/>
  <c r="W36" i="2"/>
  <c r="AB36" i="2"/>
  <c r="AB11" i="37" s="1"/>
  <c r="AG36" i="2"/>
  <c r="AG11" i="37" s="1"/>
  <c r="AL36" i="2"/>
  <c r="AL11" i="37" s="1"/>
  <c r="AQ36" i="2"/>
  <c r="AV36" i="2"/>
  <c r="AV11" i="37" s="1"/>
  <c r="BA36" i="2"/>
  <c r="BA11" i="37" s="1"/>
  <c r="BF36" i="2"/>
  <c r="BF11" i="37" s="1"/>
  <c r="BK36" i="2"/>
  <c r="BP36" i="2"/>
  <c r="BP11" i="37" s="1"/>
  <c r="BU36" i="2"/>
  <c r="BU11" i="37" s="1"/>
  <c r="BZ36" i="2"/>
  <c r="BZ11" i="37" s="1"/>
  <c r="CE36" i="2"/>
  <c r="CJ36" i="2"/>
  <c r="CJ11" i="37" s="1"/>
  <c r="CO36" i="2"/>
  <c r="CO11" i="37" s="1"/>
  <c r="CT36" i="2"/>
  <c r="CT11" i="37" s="1"/>
  <c r="CY36" i="2"/>
  <c r="DD36" i="2"/>
  <c r="DD11" i="37" s="1"/>
  <c r="DI36" i="2"/>
  <c r="DI11" i="37" s="1"/>
  <c r="DN36" i="2"/>
  <c r="DN11" i="37" s="1"/>
  <c r="DS36" i="2"/>
  <c r="DX36" i="2"/>
  <c r="DX11" i="37" s="1"/>
  <c r="EC36" i="2"/>
  <c r="EC11" i="37" s="1"/>
  <c r="EH36" i="2"/>
  <c r="EH11" i="37" s="1"/>
  <c r="EM36" i="2"/>
  <c r="ER36" i="2"/>
  <c r="ER11" i="37" s="1"/>
  <c r="EW36" i="2"/>
  <c r="EW11" i="37" s="1"/>
  <c r="FB36" i="2"/>
  <c r="FB11" i="37" s="1"/>
  <c r="FG36" i="2"/>
  <c r="FL36" i="2"/>
  <c r="FL11" i="37" s="1"/>
  <c r="FQ36" i="2"/>
  <c r="FQ11" i="37" s="1"/>
  <c r="FV36" i="2"/>
  <c r="FV11" i="37" s="1"/>
  <c r="GA36" i="2"/>
  <c r="GF36" i="2"/>
  <c r="GF11" i="37" s="1"/>
  <c r="GK36" i="2"/>
  <c r="GK11" i="37" s="1"/>
  <c r="GP36" i="2"/>
  <c r="GP11" i="37" s="1"/>
  <c r="GU36" i="2"/>
  <c r="GZ36" i="2"/>
  <c r="GZ11" i="37" s="1"/>
  <c r="HE36" i="2"/>
  <c r="HE11" i="37" s="1"/>
  <c r="HJ36" i="2"/>
  <c r="HJ11" i="37" s="1"/>
  <c r="HO36" i="2"/>
  <c r="HT36" i="2"/>
  <c r="HT11" i="37" s="1"/>
  <c r="HY36" i="2"/>
  <c r="HY11" i="37" s="1"/>
  <c r="ID36" i="2"/>
  <c r="ID11" i="37" s="1"/>
  <c r="II36" i="2"/>
  <c r="IN36" i="2"/>
  <c r="IN11" i="37" s="1"/>
  <c r="IS36" i="2"/>
  <c r="IS11" i="37" s="1"/>
  <c r="IX36" i="2"/>
  <c r="IX11" i="37" s="1"/>
  <c r="JC36" i="2"/>
  <c r="JH36" i="2"/>
  <c r="JH11" i="37" s="1"/>
  <c r="JM36" i="2"/>
  <c r="JM11" i="37" s="1"/>
  <c r="JR36" i="2"/>
  <c r="JR11" i="37" s="1"/>
  <c r="JW36" i="2"/>
  <c r="KB36" i="2"/>
  <c r="KB11" i="37" s="1"/>
  <c r="KG36" i="2"/>
  <c r="KG11" i="37" s="1"/>
  <c r="KL36" i="2"/>
  <c r="KL11" i="37" s="1"/>
  <c r="KQ36" i="2"/>
  <c r="KV36" i="2"/>
  <c r="KV11" i="37" s="1"/>
  <c r="LA36" i="2"/>
  <c r="LA11" i="37" s="1"/>
  <c r="LF36" i="2"/>
  <c r="LF11" i="37" s="1"/>
  <c r="LK36" i="2"/>
  <c r="LP36" i="2"/>
  <c r="LP11" i="37" s="1"/>
  <c r="LU36" i="2"/>
  <c r="LU11" i="37" s="1"/>
  <c r="LZ36" i="2"/>
  <c r="LZ11" i="37" s="1"/>
  <c r="ME36" i="2"/>
  <c r="MJ36" i="2"/>
  <c r="MJ11" i="37" s="1"/>
  <c r="MO36" i="2"/>
  <c r="MO11" i="37" s="1"/>
  <c r="MT36" i="2"/>
  <c r="MT11" i="37" s="1"/>
  <c r="MY36" i="2"/>
  <c r="ND36" i="2"/>
  <c r="ND11" i="37" s="1"/>
  <c r="NI36" i="2"/>
  <c r="NI11" i="37" s="1"/>
  <c r="NN36" i="2"/>
  <c r="NN11" i="37" s="1"/>
  <c r="NS36" i="2"/>
  <c r="NX36" i="2"/>
  <c r="NX11" i="37" s="1"/>
  <c r="OC36" i="2"/>
  <c r="OC11" i="37" s="1"/>
  <c r="OH36" i="2"/>
  <c r="OH11" i="37" s="1"/>
  <c r="OM36" i="2"/>
  <c r="OR36" i="2"/>
  <c r="OR11" i="37" s="1"/>
  <c r="OW36" i="2"/>
  <c r="OW11" i="37" s="1"/>
  <c r="PB36" i="2"/>
  <c r="PB11" i="37" s="1"/>
  <c r="PG36" i="2"/>
  <c r="PL36" i="2"/>
  <c r="PL11" i="37" s="1"/>
  <c r="PQ36" i="2"/>
  <c r="PQ11" i="37" s="1"/>
  <c r="PV36" i="2"/>
  <c r="PV11" i="37" s="1"/>
  <c r="QA36" i="2"/>
  <c r="QF36" i="2"/>
  <c r="QF11" i="37" s="1"/>
  <c r="QK36" i="2"/>
  <c r="QK11" i="37" s="1"/>
  <c r="QP36" i="2"/>
  <c r="QP11" i="37" s="1"/>
  <c r="QU36" i="2"/>
  <c r="QZ36" i="2"/>
  <c r="QZ11" i="37" s="1"/>
  <c r="RE36" i="2"/>
  <c r="RE11" i="37" s="1"/>
  <c r="RJ36" i="2"/>
  <c r="RJ11" i="37" s="1"/>
  <c r="RO36" i="2"/>
  <c r="RT36" i="2"/>
  <c r="RT11" i="37" s="1"/>
  <c r="RY36" i="2"/>
  <c r="RY11" i="37" s="1"/>
  <c r="SD36" i="2"/>
  <c r="SD11" i="37" s="1"/>
  <c r="H2" i="37"/>
  <c r="M2" i="37"/>
  <c r="AB2" i="37"/>
  <c r="Z1" i="37" s="1"/>
  <c r="AG2" i="37"/>
  <c r="AV2" i="37"/>
  <c r="BA2" i="37"/>
  <c r="BP2" i="37"/>
  <c r="BN1" i="37" s="1"/>
  <c r="BU2" i="37"/>
  <c r="CJ2" i="37"/>
  <c r="CO2" i="37"/>
  <c r="DD2" i="37"/>
  <c r="DB1" i="37" s="1"/>
  <c r="DI2" i="37"/>
  <c r="DX2" i="37"/>
  <c r="EC2" i="37"/>
  <c r="ER2" i="37"/>
  <c r="EP1" i="37" s="1"/>
  <c r="EW2" i="37"/>
  <c r="FL2" i="37"/>
  <c r="FQ2" i="37"/>
  <c r="GF2" i="37"/>
  <c r="GD1" i="37" s="1"/>
  <c r="GK2" i="37"/>
  <c r="GZ2" i="37"/>
  <c r="HE2" i="37"/>
  <c r="HT2" i="37"/>
  <c r="HR1" i="37" s="1"/>
  <c r="HY2" i="37"/>
  <c r="IN2" i="37"/>
  <c r="IS2" i="37"/>
  <c r="JH2" i="37"/>
  <c r="JF1" i="37" s="1"/>
  <c r="JM2" i="37"/>
  <c r="KB2" i="37"/>
  <c r="KG2" i="37"/>
  <c r="KV2" i="37"/>
  <c r="KT1" i="37" s="1"/>
  <c r="LA2" i="37"/>
  <c r="LP2" i="37"/>
  <c r="LU2" i="37"/>
  <c r="MJ2" i="37"/>
  <c r="MH1" i="37" s="1"/>
  <c r="MO2" i="37"/>
  <c r="ND2" i="37"/>
  <c r="NI2" i="37"/>
  <c r="NX2" i="37"/>
  <c r="NV1" i="37" s="1"/>
  <c r="OC2" i="37"/>
  <c r="OR2" i="37"/>
  <c r="OW2" i="37"/>
  <c r="PL2" i="37"/>
  <c r="PJ1" i="37" s="1"/>
  <c r="PQ2" i="37"/>
  <c r="QF2" i="37"/>
  <c r="QK2" i="37"/>
  <c r="QZ2" i="37"/>
  <c r="QX1" i="37" s="1"/>
  <c r="RE2" i="37"/>
  <c r="RT2" i="37"/>
  <c r="RY2" i="37"/>
  <c r="K1" i="37"/>
  <c r="O1" i="37"/>
  <c r="AD1" i="37"/>
  <c r="AE1" i="37"/>
  <c r="AI1" i="37"/>
  <c r="AY1" i="37"/>
  <c r="BC1" i="37"/>
  <c r="BR1" i="37"/>
  <c r="BS1" i="37"/>
  <c r="BW1" i="37"/>
  <c r="CM1" i="37"/>
  <c r="CQ1" i="37"/>
  <c r="DF1" i="37"/>
  <c r="DG1" i="37"/>
  <c r="DK1" i="37"/>
  <c r="EA1" i="37"/>
  <c r="EE1" i="37"/>
  <c r="ET1" i="37"/>
  <c r="EU1" i="37"/>
  <c r="EY1" i="37"/>
  <c r="FO1" i="37"/>
  <c r="FS1" i="37"/>
  <c r="GH1" i="37"/>
  <c r="GI1" i="37"/>
  <c r="GM1" i="37"/>
  <c r="HC1" i="37"/>
  <c r="HG1" i="37"/>
  <c r="HV1" i="37"/>
  <c r="HW1" i="37"/>
  <c r="IA1" i="37"/>
  <c r="IQ1" i="37"/>
  <c r="IU1" i="37"/>
  <c r="JJ1" i="37"/>
  <c r="JK1" i="37"/>
  <c r="JO1" i="37"/>
  <c r="KE1" i="37"/>
  <c r="KI1" i="37"/>
  <c r="KX1" i="37"/>
  <c r="KY1" i="37"/>
  <c r="LC1" i="37"/>
  <c r="LS1" i="37"/>
  <c r="LW1" i="37"/>
  <c r="ML1" i="37"/>
  <c r="MM1" i="37"/>
  <c r="MQ1" i="37"/>
  <c r="NG1" i="37"/>
  <c r="NK1" i="37"/>
  <c r="NZ1" i="37"/>
  <c r="OA1" i="37"/>
  <c r="OE1" i="37"/>
  <c r="OU1" i="37"/>
  <c r="OY1" i="37"/>
  <c r="PN1" i="37"/>
  <c r="PO1" i="37"/>
  <c r="PS1" i="37"/>
  <c r="QI1" i="37"/>
  <c r="QM1" i="37"/>
  <c r="RB1" i="37"/>
  <c r="RC1" i="37"/>
  <c r="RG1" i="37"/>
  <c r="RW1" i="37"/>
  <c r="SA1" i="37"/>
  <c r="H3" i="37"/>
  <c r="M3" i="37"/>
  <c r="R3" i="37"/>
  <c r="W3" i="37"/>
  <c r="AB3" i="37"/>
  <c r="AG3" i="37"/>
  <c r="AL3" i="37"/>
  <c r="AQ3" i="37"/>
  <c r="AV3" i="37"/>
  <c r="BA3" i="37"/>
  <c r="BF3" i="37"/>
  <c r="BK3" i="37"/>
  <c r="BP3" i="37"/>
  <c r="BU3" i="37"/>
  <c r="BZ3" i="37"/>
  <c r="CE3" i="37"/>
  <c r="CJ3" i="37"/>
  <c r="CO3" i="37"/>
  <c r="CT3" i="37"/>
  <c r="CY3" i="37"/>
  <c r="DD3" i="37"/>
  <c r="DI3" i="37"/>
  <c r="DN3" i="37"/>
  <c r="DS3" i="37"/>
  <c r="DX3" i="37"/>
  <c r="EC3" i="37"/>
  <c r="EH3" i="37"/>
  <c r="EM3" i="37"/>
  <c r="ER3" i="37"/>
  <c r="EW3" i="37"/>
  <c r="FB3" i="37"/>
  <c r="FG3" i="37"/>
  <c r="FL3" i="37"/>
  <c r="FQ3" i="37"/>
  <c r="FV3" i="37"/>
  <c r="GA3" i="37"/>
  <c r="GF3" i="37"/>
  <c r="GK3" i="37"/>
  <c r="GP3" i="37"/>
  <c r="GU3" i="37"/>
  <c r="GZ3" i="37"/>
  <c r="HE3" i="37"/>
  <c r="HJ3" i="37"/>
  <c r="HO3" i="37"/>
  <c r="HT3" i="37"/>
  <c r="HY3" i="37"/>
  <c r="ID3" i="37"/>
  <c r="II3" i="37"/>
  <c r="IN3" i="37"/>
  <c r="IS3" i="37"/>
  <c r="IX3" i="37"/>
  <c r="JC3" i="37"/>
  <c r="JH3" i="37"/>
  <c r="JM3" i="37"/>
  <c r="JR3" i="37"/>
  <c r="JW3" i="37"/>
  <c r="KB3" i="37"/>
  <c r="KG3" i="37"/>
  <c r="KL3" i="37"/>
  <c r="KQ3" i="37"/>
  <c r="KV3" i="37"/>
  <c r="LA3" i="37"/>
  <c r="LF3" i="37"/>
  <c r="LK3" i="37"/>
  <c r="LP3" i="37"/>
  <c r="LU3" i="37"/>
  <c r="LZ3" i="37"/>
  <c r="ME3" i="37"/>
  <c r="MJ3" i="37"/>
  <c r="MO3" i="37"/>
  <c r="MT3" i="37"/>
  <c r="MY3" i="37"/>
  <c r="ND3" i="37"/>
  <c r="NI3" i="37"/>
  <c r="NN3" i="37"/>
  <c r="NS3" i="37"/>
  <c r="NX3" i="37"/>
  <c r="OC3" i="37"/>
  <c r="OH3" i="37"/>
  <c r="OM3" i="37"/>
  <c r="OR3" i="37"/>
  <c r="OW3" i="37"/>
  <c r="PB3" i="37"/>
  <c r="PG3" i="37"/>
  <c r="PL3" i="37"/>
  <c r="PQ3" i="37"/>
  <c r="PV3" i="37"/>
  <c r="QA3" i="37"/>
  <c r="QF3" i="37"/>
  <c r="QK3" i="37"/>
  <c r="QP3" i="37"/>
  <c r="QU3" i="37"/>
  <c r="QZ3" i="37"/>
  <c r="RE3" i="37"/>
  <c r="RJ3" i="37"/>
  <c r="RO3" i="37"/>
  <c r="RT3" i="37"/>
  <c r="RY3" i="37"/>
  <c r="SD3" i="37"/>
  <c r="F4" i="37"/>
  <c r="G4" i="37"/>
  <c r="H4" i="37"/>
  <c r="I4" i="37"/>
  <c r="J4" i="37"/>
  <c r="K4" i="37"/>
  <c r="L4" i="37"/>
  <c r="M4" i="37"/>
  <c r="N4" i="37"/>
  <c r="O4" i="37"/>
  <c r="P4" i="37"/>
  <c r="Q4" i="37"/>
  <c r="R4" i="37"/>
  <c r="S4" i="37"/>
  <c r="T4" i="37"/>
  <c r="U4" i="37"/>
  <c r="V4" i="37"/>
  <c r="W4" i="37"/>
  <c r="X4" i="37"/>
  <c r="Y4" i="37"/>
  <c r="Z4" i="37"/>
  <c r="AA4" i="37"/>
  <c r="AB4" i="37"/>
  <c r="AC4" i="37"/>
  <c r="AD4" i="37"/>
  <c r="AE4" i="37"/>
  <c r="AF4" i="37"/>
  <c r="AG4" i="37"/>
  <c r="AH4" i="37"/>
  <c r="AI4" i="37"/>
  <c r="AJ4" i="37"/>
  <c r="AK4" i="37"/>
  <c r="AL4" i="37"/>
  <c r="AM4" i="37"/>
  <c r="AN4" i="37"/>
  <c r="AO4" i="37"/>
  <c r="AP4" i="37"/>
  <c r="AQ4" i="37"/>
  <c r="AR4" i="37"/>
  <c r="AS4" i="37"/>
  <c r="AT4" i="37"/>
  <c r="AU4" i="37"/>
  <c r="AV4" i="37"/>
  <c r="AW4" i="37"/>
  <c r="AX4" i="37"/>
  <c r="AY4" i="37"/>
  <c r="AZ4" i="37"/>
  <c r="BA4" i="37"/>
  <c r="BB4" i="37"/>
  <c r="BC4" i="37"/>
  <c r="BD4" i="37"/>
  <c r="BE4" i="37"/>
  <c r="BF4" i="37"/>
  <c r="BG4" i="37"/>
  <c r="BH4" i="37"/>
  <c r="BI4" i="37"/>
  <c r="BJ4" i="37"/>
  <c r="BK4" i="37"/>
  <c r="BL4" i="37"/>
  <c r="BM4" i="37"/>
  <c r="BN4" i="37"/>
  <c r="BO4" i="37"/>
  <c r="BP4" i="37"/>
  <c r="BQ4" i="37"/>
  <c r="BR4" i="37"/>
  <c r="BS4" i="37"/>
  <c r="BT4" i="37"/>
  <c r="BU4" i="37"/>
  <c r="BV4" i="37"/>
  <c r="BW4" i="37"/>
  <c r="BX4" i="37"/>
  <c r="BY4" i="37"/>
  <c r="BZ4" i="37"/>
  <c r="CA4" i="37"/>
  <c r="CB4" i="37"/>
  <c r="CC4" i="37"/>
  <c r="CD4" i="37"/>
  <c r="CE4" i="37"/>
  <c r="CF4" i="37"/>
  <c r="CG4" i="37"/>
  <c r="CH4" i="37"/>
  <c r="CI4" i="37"/>
  <c r="CJ4" i="37"/>
  <c r="CK4" i="37"/>
  <c r="CL4" i="37"/>
  <c r="CM4" i="37"/>
  <c r="CN4" i="37"/>
  <c r="CO4" i="37"/>
  <c r="CP4" i="37"/>
  <c r="CQ4" i="37"/>
  <c r="CR4" i="37"/>
  <c r="CS4" i="37"/>
  <c r="CT4" i="37"/>
  <c r="CU4" i="37"/>
  <c r="CV4" i="37"/>
  <c r="CW4" i="37"/>
  <c r="CX4" i="37"/>
  <c r="CY4" i="37"/>
  <c r="CZ4" i="37"/>
  <c r="DA4" i="37"/>
  <c r="DB4" i="37"/>
  <c r="DC4" i="37"/>
  <c r="DD4" i="37"/>
  <c r="DE4" i="37"/>
  <c r="DF4" i="37"/>
  <c r="DG4" i="37"/>
  <c r="DH4" i="37"/>
  <c r="DI4" i="37"/>
  <c r="DJ4" i="37"/>
  <c r="DK4" i="37"/>
  <c r="DL4" i="37"/>
  <c r="DM4" i="37"/>
  <c r="DN4" i="37"/>
  <c r="DO4" i="37"/>
  <c r="DP4" i="37"/>
  <c r="DQ4" i="37"/>
  <c r="DR4" i="37"/>
  <c r="DS4" i="37"/>
  <c r="DT4" i="37"/>
  <c r="DU4" i="37"/>
  <c r="DV4" i="37"/>
  <c r="DW4" i="37"/>
  <c r="DX4" i="37"/>
  <c r="DY4" i="37"/>
  <c r="DZ4" i="37"/>
  <c r="EA4" i="37"/>
  <c r="EB4" i="37"/>
  <c r="EC4" i="37"/>
  <c r="ED4" i="37"/>
  <c r="EE4" i="37"/>
  <c r="EF4" i="37"/>
  <c r="EG4" i="37"/>
  <c r="EH4" i="37"/>
  <c r="EI4" i="37"/>
  <c r="EJ4" i="37"/>
  <c r="EK4" i="37"/>
  <c r="EL4" i="37"/>
  <c r="EM4" i="37"/>
  <c r="EN4" i="37"/>
  <c r="EO4" i="37"/>
  <c r="EP4" i="37"/>
  <c r="EQ4" i="37"/>
  <c r="ER4" i="37"/>
  <c r="ES4" i="37"/>
  <c r="ET4" i="37"/>
  <c r="EU4" i="37"/>
  <c r="EV4" i="37"/>
  <c r="EW4" i="37"/>
  <c r="EX4" i="37"/>
  <c r="EY4" i="37"/>
  <c r="EZ4" i="37"/>
  <c r="FA4" i="37"/>
  <c r="FB4" i="37"/>
  <c r="FC4" i="37"/>
  <c r="FD4" i="37"/>
  <c r="FE4" i="37"/>
  <c r="FF4" i="37"/>
  <c r="FG4" i="37"/>
  <c r="FH4" i="37"/>
  <c r="FI4" i="37"/>
  <c r="FJ4" i="37"/>
  <c r="FK4" i="37"/>
  <c r="FL4" i="37"/>
  <c r="FM4" i="37"/>
  <c r="FN4" i="37"/>
  <c r="FO4" i="37"/>
  <c r="FP4" i="37"/>
  <c r="FQ4" i="37"/>
  <c r="FR4" i="37"/>
  <c r="FS4" i="37"/>
  <c r="FT4" i="37"/>
  <c r="FU4" i="37"/>
  <c r="FV4" i="37"/>
  <c r="FW4" i="37"/>
  <c r="FX4" i="37"/>
  <c r="FY4" i="37"/>
  <c r="FZ4" i="37"/>
  <c r="GA4" i="37"/>
  <c r="GB4" i="37"/>
  <c r="GC4" i="37"/>
  <c r="GD4" i="37"/>
  <c r="GE4" i="37"/>
  <c r="GF4" i="37"/>
  <c r="GG4" i="37"/>
  <c r="GH4" i="37"/>
  <c r="GI4" i="37"/>
  <c r="GJ4" i="37"/>
  <c r="GK4" i="37"/>
  <c r="GL4" i="37"/>
  <c r="GM4" i="37"/>
  <c r="GN4" i="37"/>
  <c r="GO4" i="37"/>
  <c r="GP4" i="37"/>
  <c r="GQ4" i="37"/>
  <c r="GR4" i="37"/>
  <c r="GS4" i="37"/>
  <c r="GT4" i="37"/>
  <c r="GU4" i="37"/>
  <c r="GV4" i="37"/>
  <c r="GW4" i="37"/>
  <c r="GX4" i="37"/>
  <c r="GY4" i="37"/>
  <c r="GZ4" i="37"/>
  <c r="HA4" i="37"/>
  <c r="HB4" i="37"/>
  <c r="HC4" i="37"/>
  <c r="HD4" i="37"/>
  <c r="HE4" i="37"/>
  <c r="HF4" i="37"/>
  <c r="HG4" i="37"/>
  <c r="HH4" i="37"/>
  <c r="HI4" i="37"/>
  <c r="HJ4" i="37"/>
  <c r="HK4" i="37"/>
  <c r="HL4" i="37"/>
  <c r="HM4" i="37"/>
  <c r="HN4" i="37"/>
  <c r="HO4" i="37"/>
  <c r="HP4" i="37"/>
  <c r="HQ4" i="37"/>
  <c r="HR4" i="37"/>
  <c r="HS4" i="37"/>
  <c r="HT4" i="37"/>
  <c r="HU4" i="37"/>
  <c r="HV4" i="37"/>
  <c r="HW4" i="37"/>
  <c r="HX4" i="37"/>
  <c r="HY4" i="37"/>
  <c r="HZ4" i="37"/>
  <c r="IA4" i="37"/>
  <c r="IB4" i="37"/>
  <c r="IC4" i="37"/>
  <c r="ID4" i="37"/>
  <c r="IE4" i="37"/>
  <c r="IF4" i="37"/>
  <c r="IG4" i="37"/>
  <c r="IH4" i="37"/>
  <c r="II4" i="37"/>
  <c r="IJ4" i="37"/>
  <c r="IK4" i="37"/>
  <c r="IL4" i="37"/>
  <c r="IM4" i="37"/>
  <c r="IN4" i="37"/>
  <c r="IO4" i="37"/>
  <c r="IP4" i="37"/>
  <c r="IQ4" i="37"/>
  <c r="IR4" i="37"/>
  <c r="IS4" i="37"/>
  <c r="IT4" i="37"/>
  <c r="IU4" i="37"/>
  <c r="IV4" i="37"/>
  <c r="IW4" i="37"/>
  <c r="IX4" i="37"/>
  <c r="IY4" i="37"/>
  <c r="IZ4" i="37"/>
  <c r="JA4" i="37"/>
  <c r="JB4" i="37"/>
  <c r="JC4" i="37"/>
  <c r="JD4" i="37"/>
  <c r="JE4" i="37"/>
  <c r="JF4" i="37"/>
  <c r="JG4" i="37"/>
  <c r="JH4" i="37"/>
  <c r="JI4" i="37"/>
  <c r="JJ4" i="37"/>
  <c r="JK4" i="37"/>
  <c r="JL4" i="37"/>
  <c r="JM4" i="37"/>
  <c r="JN4" i="37"/>
  <c r="JO4" i="37"/>
  <c r="JP4" i="37"/>
  <c r="JQ4" i="37"/>
  <c r="JR4" i="37"/>
  <c r="JS4" i="37"/>
  <c r="JT4" i="37"/>
  <c r="JU4" i="37"/>
  <c r="JV4" i="37"/>
  <c r="JW4" i="37"/>
  <c r="JX4" i="37"/>
  <c r="JY4" i="37"/>
  <c r="JZ4" i="37"/>
  <c r="KA4" i="37"/>
  <c r="KB4" i="37"/>
  <c r="KC4" i="37"/>
  <c r="KD4" i="37"/>
  <c r="KE4" i="37"/>
  <c r="KF4" i="37"/>
  <c r="KG4" i="37"/>
  <c r="KH4" i="37"/>
  <c r="KI4" i="37"/>
  <c r="KJ4" i="37"/>
  <c r="KK4" i="37"/>
  <c r="KL4" i="37"/>
  <c r="KM4" i="37"/>
  <c r="KN4" i="37"/>
  <c r="KO4" i="37"/>
  <c r="KP4" i="37"/>
  <c r="KQ4" i="37"/>
  <c r="KR4" i="37"/>
  <c r="KS4" i="37"/>
  <c r="KT4" i="37"/>
  <c r="KU4" i="37"/>
  <c r="KV4" i="37"/>
  <c r="KW4" i="37"/>
  <c r="KX4" i="37"/>
  <c r="KY4" i="37"/>
  <c r="KZ4" i="37"/>
  <c r="LA4" i="37"/>
  <c r="LB4" i="37"/>
  <c r="LC4" i="37"/>
  <c r="LD4" i="37"/>
  <c r="LE4" i="37"/>
  <c r="LF4" i="37"/>
  <c r="LG4" i="37"/>
  <c r="LH4" i="37"/>
  <c r="LI4" i="37"/>
  <c r="LJ4" i="37"/>
  <c r="LK4" i="37"/>
  <c r="LL4" i="37"/>
  <c r="LM4" i="37"/>
  <c r="LN4" i="37"/>
  <c r="LO4" i="37"/>
  <c r="LP4" i="37"/>
  <c r="LQ4" i="37"/>
  <c r="LR4" i="37"/>
  <c r="LS4" i="37"/>
  <c r="LT4" i="37"/>
  <c r="LU4" i="37"/>
  <c r="LV4" i="37"/>
  <c r="LW4" i="37"/>
  <c r="LX4" i="37"/>
  <c r="LY4" i="37"/>
  <c r="LZ4" i="37"/>
  <c r="MA4" i="37"/>
  <c r="MB4" i="37"/>
  <c r="MC4" i="37"/>
  <c r="MD4" i="37"/>
  <c r="ME4" i="37"/>
  <c r="MF4" i="37"/>
  <c r="MG4" i="37"/>
  <c r="MH4" i="37"/>
  <c r="MI4" i="37"/>
  <c r="MJ4" i="37"/>
  <c r="MK4" i="37"/>
  <c r="ML4" i="37"/>
  <c r="MM4" i="37"/>
  <c r="MN4" i="37"/>
  <c r="MO4" i="37"/>
  <c r="MP4" i="37"/>
  <c r="MQ4" i="37"/>
  <c r="MR4" i="37"/>
  <c r="MS4" i="37"/>
  <c r="MT4" i="37"/>
  <c r="MU4" i="37"/>
  <c r="MV4" i="37"/>
  <c r="MW4" i="37"/>
  <c r="MX4" i="37"/>
  <c r="MY4" i="37"/>
  <c r="MZ4" i="37"/>
  <c r="NA4" i="37"/>
  <c r="NB4" i="37"/>
  <c r="NC4" i="37"/>
  <c r="ND4" i="37"/>
  <c r="NE4" i="37"/>
  <c r="NF4" i="37"/>
  <c r="NG4" i="37"/>
  <c r="NH4" i="37"/>
  <c r="NI4" i="37"/>
  <c r="NJ4" i="37"/>
  <c r="NK4" i="37"/>
  <c r="NL4" i="37"/>
  <c r="NM4" i="37"/>
  <c r="NN4" i="37"/>
  <c r="NO4" i="37"/>
  <c r="NP4" i="37"/>
  <c r="NQ4" i="37"/>
  <c r="NR4" i="37"/>
  <c r="NS4" i="37"/>
  <c r="NT4" i="37"/>
  <c r="NU4" i="37"/>
  <c r="NV4" i="37"/>
  <c r="NW4" i="37"/>
  <c r="NX4" i="37"/>
  <c r="NY4" i="37"/>
  <c r="NZ4" i="37"/>
  <c r="OA4" i="37"/>
  <c r="OB4" i="37"/>
  <c r="OC4" i="37"/>
  <c r="OD4" i="37"/>
  <c r="OE4" i="37"/>
  <c r="OF4" i="37"/>
  <c r="OG4" i="37"/>
  <c r="OH4" i="37"/>
  <c r="OI4" i="37"/>
  <c r="OJ4" i="37"/>
  <c r="OK4" i="37"/>
  <c r="OL4" i="37"/>
  <c r="OM4" i="37"/>
  <c r="ON4" i="37"/>
  <c r="OO4" i="37"/>
  <c r="OP4" i="37"/>
  <c r="OQ4" i="37"/>
  <c r="OR4" i="37"/>
  <c r="OS4" i="37"/>
  <c r="OT4" i="37"/>
  <c r="OU4" i="37"/>
  <c r="OV4" i="37"/>
  <c r="OW4" i="37"/>
  <c r="OX4" i="37"/>
  <c r="OY4" i="37"/>
  <c r="OZ4" i="37"/>
  <c r="PA4" i="37"/>
  <c r="PB4" i="37"/>
  <c r="PC4" i="37"/>
  <c r="PD4" i="37"/>
  <c r="PE4" i="37"/>
  <c r="PF4" i="37"/>
  <c r="PG4" i="37"/>
  <c r="PH4" i="37"/>
  <c r="PI4" i="37"/>
  <c r="PJ4" i="37"/>
  <c r="PK4" i="37"/>
  <c r="PL4" i="37"/>
  <c r="PM4" i="37"/>
  <c r="PN4" i="37"/>
  <c r="PO4" i="37"/>
  <c r="PP4" i="37"/>
  <c r="PQ4" i="37"/>
  <c r="PR4" i="37"/>
  <c r="PS4" i="37"/>
  <c r="PT4" i="37"/>
  <c r="PU4" i="37"/>
  <c r="PV4" i="37"/>
  <c r="PW4" i="37"/>
  <c r="PX4" i="37"/>
  <c r="PY4" i="37"/>
  <c r="PZ4" i="37"/>
  <c r="QA4" i="37"/>
  <c r="QB4" i="37"/>
  <c r="QC4" i="37"/>
  <c r="QD4" i="37"/>
  <c r="QE4" i="37"/>
  <c r="QF4" i="37"/>
  <c r="QG4" i="37"/>
  <c r="QH4" i="37"/>
  <c r="QI4" i="37"/>
  <c r="QJ4" i="37"/>
  <c r="QK4" i="37"/>
  <c r="QL4" i="37"/>
  <c r="QM4" i="37"/>
  <c r="QN4" i="37"/>
  <c r="QO4" i="37"/>
  <c r="QP4" i="37"/>
  <c r="QQ4" i="37"/>
  <c r="QR4" i="37"/>
  <c r="QS4" i="37"/>
  <c r="QT4" i="37"/>
  <c r="QU4" i="37"/>
  <c r="QV4" i="37"/>
  <c r="QW4" i="37"/>
  <c r="QX4" i="37"/>
  <c r="QY4" i="37"/>
  <c r="QZ4" i="37"/>
  <c r="RA4" i="37"/>
  <c r="RB4" i="37"/>
  <c r="RC4" i="37"/>
  <c r="RD4" i="37"/>
  <c r="RE4" i="37"/>
  <c r="RF4" i="37"/>
  <c r="RG4" i="37"/>
  <c r="RH4" i="37"/>
  <c r="RI4" i="37"/>
  <c r="RJ4" i="37"/>
  <c r="RK4" i="37"/>
  <c r="RL4" i="37"/>
  <c r="RM4" i="37"/>
  <c r="RN4" i="37"/>
  <c r="RO4" i="37"/>
  <c r="RP4" i="37"/>
  <c r="RQ4" i="37"/>
  <c r="RR4" i="37"/>
  <c r="RS4" i="37"/>
  <c r="RT4" i="37"/>
  <c r="RU4" i="37"/>
  <c r="RV4" i="37"/>
  <c r="RW4" i="37"/>
  <c r="RX4" i="37"/>
  <c r="RY4" i="37"/>
  <c r="RZ4" i="37"/>
  <c r="SA4" i="37"/>
  <c r="SB4" i="37"/>
  <c r="SC4" i="37"/>
  <c r="SD4" i="37"/>
  <c r="SE4" i="37"/>
  <c r="SF4" i="37"/>
  <c r="E4" i="37"/>
  <c r="D4" i="37"/>
  <c r="C4" i="37"/>
  <c r="B4" i="37"/>
  <c r="A4" i="37"/>
  <c r="C36" i="2"/>
  <c r="C2" i="37" s="1"/>
  <c r="J5" i="38"/>
  <c r="J6" i="38"/>
  <c r="J7" i="38"/>
  <c r="J8" i="38"/>
  <c r="J4" i="38"/>
  <c r="H5" i="38"/>
  <c r="H6" i="38"/>
  <c r="H7" i="38"/>
  <c r="H8" i="38"/>
  <c r="H4" i="38"/>
  <c r="F5" i="38"/>
  <c r="F6" i="38"/>
  <c r="F7" i="38"/>
  <c r="F8" i="38"/>
  <c r="F4" i="38"/>
  <c r="D5" i="38"/>
  <c r="D6" i="38"/>
  <c r="D7" i="38"/>
  <c r="D8" i="38"/>
  <c r="D4" i="38"/>
  <c r="B5" i="38"/>
  <c r="B6" i="38"/>
  <c r="B7" i="38"/>
  <c r="B8" i="38"/>
  <c r="B4" i="38"/>
  <c r="E9" i="38"/>
  <c r="E1" i="38"/>
  <c r="SD7" i="37"/>
  <c r="RY7" i="37"/>
  <c r="RT7" i="37"/>
  <c r="RO7" i="37"/>
  <c r="RJ7" i="37"/>
  <c r="RE7" i="37"/>
  <c r="QZ7" i="37"/>
  <c r="QU7" i="37"/>
  <c r="QP7" i="37"/>
  <c r="QK7" i="37"/>
  <c r="QF7" i="37"/>
  <c r="QA7" i="37"/>
  <c r="PV7" i="37"/>
  <c r="PQ7" i="37"/>
  <c r="PL7" i="37"/>
  <c r="PG7" i="37"/>
  <c r="PB7" i="37"/>
  <c r="OW7" i="37"/>
  <c r="OR7" i="37"/>
  <c r="OM7" i="37"/>
  <c r="OH7" i="37"/>
  <c r="OC7" i="37"/>
  <c r="NX7" i="37"/>
  <c r="NS7" i="37"/>
  <c r="NN7" i="37"/>
  <c r="NI7" i="37"/>
  <c r="ND7" i="37"/>
  <c r="MY7" i="37"/>
  <c r="MT7" i="37"/>
  <c r="MO7" i="37"/>
  <c r="MJ7" i="37"/>
  <c r="ME7" i="37"/>
  <c r="LZ7" i="37"/>
  <c r="LU7" i="37"/>
  <c r="LP7" i="37"/>
  <c r="LK7" i="37"/>
  <c r="LF7" i="37"/>
  <c r="LA7" i="37"/>
  <c r="KV7" i="37"/>
  <c r="KQ7" i="37"/>
  <c r="KL7" i="37"/>
  <c r="KG7" i="37"/>
  <c r="KB7" i="37"/>
  <c r="JW7" i="37"/>
  <c r="JR7" i="37"/>
  <c r="JM7" i="37"/>
  <c r="JH7" i="37"/>
  <c r="JC7" i="37"/>
  <c r="IX7" i="37"/>
  <c r="IS7" i="37"/>
  <c r="IN7" i="37"/>
  <c r="II7" i="37"/>
  <c r="ID7" i="37"/>
  <c r="HY7" i="37"/>
  <c r="HT7" i="37"/>
  <c r="HO7" i="37"/>
  <c r="HJ7" i="37"/>
  <c r="HE7" i="37"/>
  <c r="GZ7" i="37"/>
  <c r="GU7" i="37"/>
  <c r="GP7" i="37"/>
  <c r="GK7" i="37"/>
  <c r="GF7" i="37"/>
  <c r="GA7" i="37"/>
  <c r="FV7" i="37"/>
  <c r="FQ7" i="37"/>
  <c r="FL7" i="37"/>
  <c r="FG7" i="37"/>
  <c r="FB7" i="37"/>
  <c r="EW7" i="37"/>
  <c r="ER7" i="37"/>
  <c r="EM7" i="37"/>
  <c r="EH7" i="37"/>
  <c r="EC7" i="37"/>
  <c r="DX7" i="37"/>
  <c r="DS7" i="37"/>
  <c r="DN7" i="37"/>
  <c r="DI7" i="37"/>
  <c r="DD7" i="37"/>
  <c r="CY7" i="37"/>
  <c r="CT7" i="37"/>
  <c r="CO7" i="37"/>
  <c r="CJ7" i="37"/>
  <c r="CE7" i="37"/>
  <c r="BZ7" i="37"/>
  <c r="BU7" i="37"/>
  <c r="BP7" i="37"/>
  <c r="BK7" i="37"/>
  <c r="BF7" i="37"/>
  <c r="BA7" i="37"/>
  <c r="AV7" i="37"/>
  <c r="AQ7" i="37"/>
  <c r="AL7" i="37"/>
  <c r="AG7" i="37"/>
  <c r="AB7" i="37"/>
  <c r="W7" i="37"/>
  <c r="R7" i="37"/>
  <c r="M7" i="37"/>
  <c r="H7" i="37"/>
  <c r="C7" i="37"/>
  <c r="UB7" i="36"/>
  <c r="TV7" i="36"/>
  <c r="TQ7" i="36"/>
  <c r="TK7" i="36"/>
  <c r="TF7" i="36"/>
  <c r="SZ7" i="36"/>
  <c r="SU7" i="36"/>
  <c r="SO7" i="36"/>
  <c r="SJ7" i="36"/>
  <c r="SD7" i="36"/>
  <c r="RY7" i="36"/>
  <c r="RS7" i="36"/>
  <c r="RN7" i="36"/>
  <c r="RH7" i="36"/>
  <c r="RC7" i="36"/>
  <c r="QW7" i="36"/>
  <c r="QR7" i="36"/>
  <c r="QL7" i="36"/>
  <c r="QG7" i="36"/>
  <c r="QA7" i="36"/>
  <c r="PV7" i="36"/>
  <c r="PP7" i="36"/>
  <c r="PK7" i="36"/>
  <c r="PE7" i="36"/>
  <c r="OZ7" i="36"/>
  <c r="OT7" i="36"/>
  <c r="OO7" i="36"/>
  <c r="OI7" i="36"/>
  <c r="OD7" i="36"/>
  <c r="NX7" i="36"/>
  <c r="NS7" i="36"/>
  <c r="NM7" i="36"/>
  <c r="NH7" i="36"/>
  <c r="NB7" i="36"/>
  <c r="MW7" i="36"/>
  <c r="MQ7" i="36"/>
  <c r="ML7" i="36"/>
  <c r="MF7" i="36"/>
  <c r="MA7" i="36"/>
  <c r="LU7" i="36"/>
  <c r="LP7" i="36"/>
  <c r="LJ7" i="36"/>
  <c r="LE7" i="36"/>
  <c r="KY7" i="36"/>
  <c r="KT7" i="36"/>
  <c r="KN7" i="36"/>
  <c r="KI7" i="36"/>
  <c r="KC7" i="36"/>
  <c r="JX7" i="36"/>
  <c r="JR7" i="36"/>
  <c r="JM7" i="36"/>
  <c r="JG7" i="36"/>
  <c r="JB7" i="36"/>
  <c r="IV7" i="36"/>
  <c r="IQ7" i="36"/>
  <c r="IK7" i="36"/>
  <c r="IF7" i="36"/>
  <c r="HZ7" i="36"/>
  <c r="HU7" i="36"/>
  <c r="HO7" i="36"/>
  <c r="HJ7" i="36"/>
  <c r="HD7" i="36"/>
  <c r="GY7" i="36"/>
  <c r="GS7" i="36"/>
  <c r="GN7" i="36"/>
  <c r="GH7" i="36"/>
  <c r="GC7" i="36"/>
  <c r="FW7" i="36"/>
  <c r="FR7" i="36"/>
  <c r="FL7" i="36"/>
  <c r="FG7" i="36"/>
  <c r="FA7" i="36"/>
  <c r="EV7" i="36"/>
  <c r="EP7" i="36"/>
  <c r="EK7" i="36"/>
  <c r="EE7" i="36"/>
  <c r="DZ7" i="36"/>
  <c r="DT7" i="36"/>
  <c r="DO7" i="36"/>
  <c r="DI7" i="36"/>
  <c r="DD7" i="36"/>
  <c r="CX7" i="36"/>
  <c r="CS7" i="36"/>
  <c r="CM7" i="36"/>
  <c r="CH7" i="36"/>
  <c r="CB7" i="36"/>
  <c r="BW7" i="36"/>
  <c r="BQ7" i="36"/>
  <c r="BL7" i="36"/>
  <c r="BF7" i="36"/>
  <c r="BA7" i="36"/>
  <c r="AU7" i="36"/>
  <c r="AP7" i="36"/>
  <c r="AJ7" i="36"/>
  <c r="AE7" i="36"/>
  <c r="Y7" i="36"/>
  <c r="T7" i="36"/>
  <c r="N7" i="36"/>
  <c r="I7" i="36"/>
  <c r="C7" i="36"/>
  <c r="JM14" i="35"/>
  <c r="JM5" i="35"/>
  <c r="HZ14" i="35"/>
  <c r="IF14" i="35"/>
  <c r="IK14" i="35"/>
  <c r="IQ14" i="35"/>
  <c r="IV14" i="35"/>
  <c r="JB14" i="35"/>
  <c r="JG14" i="35"/>
  <c r="JG5" i="35"/>
  <c r="JB5" i="35"/>
  <c r="IV5" i="35"/>
  <c r="IQ5" i="35"/>
  <c r="IK5" i="35"/>
  <c r="IF5" i="35"/>
  <c r="HZ5" i="35"/>
  <c r="GN14" i="35"/>
  <c r="GS14" i="35"/>
  <c r="GY14" i="35"/>
  <c r="HD14" i="35"/>
  <c r="HJ14" i="35"/>
  <c r="HO14" i="35"/>
  <c r="HU14" i="35"/>
  <c r="HU5" i="35"/>
  <c r="HO5" i="35"/>
  <c r="HJ5" i="35"/>
  <c r="HD5" i="35"/>
  <c r="GY5" i="35"/>
  <c r="GS5" i="35"/>
  <c r="GN5" i="35"/>
  <c r="FA14" i="35"/>
  <c r="FG14" i="35"/>
  <c r="FL14" i="35"/>
  <c r="FR14" i="35"/>
  <c r="FW14" i="35"/>
  <c r="GC14" i="35"/>
  <c r="GH14" i="35"/>
  <c r="GH5" i="35"/>
  <c r="GC5" i="35"/>
  <c r="FW5" i="35"/>
  <c r="FR5" i="35"/>
  <c r="FL5" i="35"/>
  <c r="FG5" i="35"/>
  <c r="FA5" i="35"/>
  <c r="DO14" i="35"/>
  <c r="DT14" i="35"/>
  <c r="DZ14" i="35"/>
  <c r="EE14" i="35"/>
  <c r="EK14" i="35"/>
  <c r="EP14" i="35"/>
  <c r="EV14" i="35"/>
  <c r="EV5" i="35"/>
  <c r="EP5" i="35"/>
  <c r="EK5" i="35"/>
  <c r="EE5" i="35"/>
  <c r="DZ5" i="35"/>
  <c r="DT5" i="35"/>
  <c r="DO5" i="35"/>
  <c r="CB14" i="35"/>
  <c r="CH14" i="35"/>
  <c r="CM14" i="35"/>
  <c r="CS14" i="35"/>
  <c r="CX14" i="35"/>
  <c r="DD14" i="35"/>
  <c r="DI14" i="35"/>
  <c r="DI5" i="35"/>
  <c r="DD5" i="35"/>
  <c r="CX5" i="35"/>
  <c r="CS5" i="35"/>
  <c r="CM5" i="35"/>
  <c r="CH5" i="35"/>
  <c r="CB5" i="35"/>
  <c r="AP14" i="35"/>
  <c r="AU14" i="35"/>
  <c r="BA14" i="35"/>
  <c r="BF14" i="35"/>
  <c r="BL14" i="35"/>
  <c r="BQ14" i="35"/>
  <c r="BW14" i="35"/>
  <c r="BW5" i="35"/>
  <c r="BQ5" i="35"/>
  <c r="BL5" i="35"/>
  <c r="BF5" i="35"/>
  <c r="BA5" i="35"/>
  <c r="AU5" i="35"/>
  <c r="AP5" i="35"/>
  <c r="C14" i="35"/>
  <c r="I14" i="35"/>
  <c r="N14" i="35"/>
  <c r="T14" i="35"/>
  <c r="Y14" i="35"/>
  <c r="AE14" i="35"/>
  <c r="AJ14" i="35"/>
  <c r="AJ5" i="35"/>
  <c r="AE5" i="35"/>
  <c r="Y5" i="35"/>
  <c r="T5" i="35"/>
  <c r="N5" i="35"/>
  <c r="I5" i="35"/>
  <c r="C5" i="35"/>
  <c r="C10" i="37"/>
  <c r="I10" i="36"/>
  <c r="C10" i="36"/>
  <c r="I18" i="35"/>
  <c r="C18" i="35"/>
  <c r="I9" i="35"/>
  <c r="C9" i="35"/>
  <c r="C3" i="37"/>
  <c r="C3" i="36"/>
  <c r="I10" i="35"/>
  <c r="C10" i="35"/>
  <c r="I1" i="35"/>
  <c r="C1" i="35"/>
  <c r="I11" i="36"/>
  <c r="C11" i="36"/>
  <c r="B987" i="2"/>
  <c r="B988" i="2"/>
  <c r="B989" i="2"/>
  <c r="B990" i="2"/>
  <c r="B991" i="2"/>
  <c r="A990" i="2"/>
  <c r="A991" i="2"/>
  <c r="A988" i="2"/>
  <c r="A987" i="2"/>
  <c r="A989" i="2"/>
  <c r="D987" i="2"/>
  <c r="D988" i="2"/>
  <c r="D989" i="2"/>
  <c r="D990" i="2"/>
  <c r="D991" i="2"/>
  <c r="C988" i="2"/>
  <c r="C989" i="2"/>
  <c r="C990" i="2"/>
  <c r="C987" i="2"/>
  <c r="C991" i="2"/>
  <c r="F987" i="2"/>
  <c r="F988" i="2"/>
  <c r="F989" i="2"/>
  <c r="F990" i="2"/>
  <c r="F991" i="2"/>
  <c r="E988" i="2"/>
  <c r="E991" i="2"/>
  <c r="E989" i="2"/>
  <c r="E990" i="2"/>
  <c r="E987" i="2"/>
  <c r="H987" i="2"/>
  <c r="H988" i="2"/>
  <c r="H989" i="2"/>
  <c r="UH2" i="2" s="1"/>
  <c r="JH12" i="35" s="1"/>
  <c r="H990" i="2"/>
  <c r="H991" i="2"/>
  <c r="G987" i="2"/>
  <c r="G991" i="2"/>
  <c r="G988" i="2"/>
  <c r="G989" i="2"/>
  <c r="J987" i="2"/>
  <c r="J988" i="2"/>
  <c r="J989" i="2"/>
  <c r="J990" i="2"/>
  <c r="J991" i="2"/>
  <c r="I990" i="2"/>
  <c r="I987" i="2"/>
  <c r="I991" i="2"/>
  <c r="I988" i="2"/>
  <c r="B997" i="2"/>
  <c r="B998" i="2"/>
  <c r="B999" i="2"/>
  <c r="B1000" i="2"/>
  <c r="UK4" i="2" s="1"/>
  <c r="JK14" i="35" s="1"/>
  <c r="B1001" i="2"/>
  <c r="A999" i="2"/>
  <c r="A997" i="2"/>
  <c r="A1001" i="2"/>
  <c r="A998" i="2"/>
  <c r="A1000" i="2"/>
  <c r="D997" i="2"/>
  <c r="D998" i="2"/>
  <c r="D999" i="2"/>
  <c r="D1000" i="2"/>
  <c r="D1001" i="2"/>
  <c r="C1001" i="2"/>
  <c r="C999" i="2"/>
  <c r="C998" i="2"/>
  <c r="C1000" i="2"/>
  <c r="C997" i="2"/>
  <c r="F997" i="2"/>
  <c r="F998" i="2"/>
  <c r="F999" i="2"/>
  <c r="UM4" i="2" s="1"/>
  <c r="F1000" i="2"/>
  <c r="F1001" i="2"/>
  <c r="E1001" i="2"/>
  <c r="E1000" i="2"/>
  <c r="E997" i="2"/>
  <c r="E998" i="2"/>
  <c r="E999" i="2"/>
  <c r="H997" i="2"/>
  <c r="H998" i="2"/>
  <c r="H999" i="2"/>
  <c r="H1000" i="2"/>
  <c r="H1001" i="2"/>
  <c r="G997" i="2"/>
  <c r="G1000" i="2"/>
  <c r="G998" i="2"/>
  <c r="G1001" i="2"/>
  <c r="G999" i="2"/>
  <c r="J997" i="2"/>
  <c r="J998" i="2"/>
  <c r="J999" i="2"/>
  <c r="J1000" i="2"/>
  <c r="J1001" i="2"/>
  <c r="I1001" i="2"/>
  <c r="I1000" i="2"/>
  <c r="I997" i="2"/>
  <c r="I999" i="2"/>
  <c r="I998" i="2"/>
  <c r="G990" i="2"/>
  <c r="UH3" i="2"/>
  <c r="JH13" i="35" s="1"/>
  <c r="I989" i="2"/>
  <c r="B967" i="2"/>
  <c r="B968" i="2"/>
  <c r="TT3" i="2" s="1"/>
  <c r="JE4" i="35" s="1"/>
  <c r="B969" i="2"/>
  <c r="B970" i="2"/>
  <c r="B971" i="2"/>
  <c r="A967" i="2"/>
  <c r="A970" i="2"/>
  <c r="A969" i="2"/>
  <c r="A968" i="2"/>
  <c r="D967" i="2"/>
  <c r="D968" i="2"/>
  <c r="D969" i="2"/>
  <c r="D970" i="2"/>
  <c r="D971" i="2"/>
  <c r="C968" i="2"/>
  <c r="C967" i="2"/>
  <c r="C971" i="2"/>
  <c r="C969" i="2"/>
  <c r="F967" i="2"/>
  <c r="F968" i="2"/>
  <c r="F969" i="2"/>
  <c r="F970" i="2"/>
  <c r="F971" i="2"/>
  <c r="E967" i="2"/>
  <c r="E970" i="2"/>
  <c r="E968" i="2"/>
  <c r="E971" i="2"/>
  <c r="E969" i="2"/>
  <c r="H967" i="2"/>
  <c r="H968" i="2"/>
  <c r="H969" i="2"/>
  <c r="H970" i="2"/>
  <c r="H971" i="2"/>
  <c r="G971" i="2"/>
  <c r="G968" i="2"/>
  <c r="G967" i="2"/>
  <c r="G969" i="2"/>
  <c r="G970" i="2"/>
  <c r="J967" i="2"/>
  <c r="J968" i="2"/>
  <c r="J969" i="2"/>
  <c r="J970" i="2"/>
  <c r="J971" i="2"/>
  <c r="I971" i="2"/>
  <c r="I970" i="2"/>
  <c r="I967" i="2"/>
  <c r="I968" i="2"/>
  <c r="I969" i="2"/>
  <c r="B977" i="2"/>
  <c r="B978" i="2"/>
  <c r="B979" i="2"/>
  <c r="B980" i="2"/>
  <c r="B981" i="2"/>
  <c r="A977" i="2"/>
  <c r="A978" i="2"/>
  <c r="A980" i="2"/>
  <c r="A979" i="2"/>
  <c r="A981" i="2"/>
  <c r="D977" i="2"/>
  <c r="D978" i="2"/>
  <c r="D979" i="2"/>
  <c r="D980" i="2"/>
  <c r="UA4" i="2" s="1"/>
  <c r="JL5" i="35" s="1"/>
  <c r="D981" i="2"/>
  <c r="C977" i="2"/>
  <c r="C979" i="2"/>
  <c r="C981" i="2"/>
  <c r="C980" i="2"/>
  <c r="C978" i="2"/>
  <c r="F977" i="2"/>
  <c r="F978" i="2"/>
  <c r="F979" i="2"/>
  <c r="F980" i="2"/>
  <c r="F981" i="2"/>
  <c r="E979" i="2"/>
  <c r="E978" i="2"/>
  <c r="E977" i="2"/>
  <c r="E981" i="2"/>
  <c r="E980" i="2"/>
  <c r="H977" i="2"/>
  <c r="H978" i="2"/>
  <c r="H979" i="2"/>
  <c r="H980" i="2"/>
  <c r="H981" i="2"/>
  <c r="G981" i="2"/>
  <c r="G980" i="2"/>
  <c r="G978" i="2"/>
  <c r="G979" i="2"/>
  <c r="G977" i="2"/>
  <c r="J977" i="2"/>
  <c r="J978" i="2"/>
  <c r="J979" i="2"/>
  <c r="J980" i="2"/>
  <c r="J981" i="2"/>
  <c r="I977" i="2"/>
  <c r="I979" i="2"/>
  <c r="I980" i="2"/>
  <c r="I981" i="2"/>
  <c r="I978" i="2"/>
  <c r="A971" i="2"/>
  <c r="C970" i="2"/>
  <c r="TX4" i="2"/>
  <c r="JI5" i="35" s="1"/>
  <c r="B947" i="2"/>
  <c r="B948" i="2"/>
  <c r="B949" i="2"/>
  <c r="TI6" i="2" s="1"/>
  <c r="IT16" i="35" s="1"/>
  <c r="B950" i="2"/>
  <c r="B951" i="2"/>
  <c r="A951" i="2"/>
  <c r="A948" i="2"/>
  <c r="A947" i="2"/>
  <c r="A949" i="2"/>
  <c r="A950" i="2"/>
  <c r="D947" i="2"/>
  <c r="TJ3" i="2" s="1"/>
  <c r="IU13" i="35" s="1"/>
  <c r="D948" i="2"/>
  <c r="D949" i="2"/>
  <c r="D950" i="2"/>
  <c r="D951" i="2"/>
  <c r="C951" i="2"/>
  <c r="C948" i="2"/>
  <c r="C950" i="2"/>
  <c r="C947" i="2"/>
  <c r="C949" i="2"/>
  <c r="F947" i="2"/>
  <c r="F948" i="2"/>
  <c r="F949" i="2"/>
  <c r="F950" i="2"/>
  <c r="F951" i="2"/>
  <c r="E949" i="2"/>
  <c r="E947" i="2"/>
  <c r="E951" i="2"/>
  <c r="E948" i="2"/>
  <c r="E950" i="2"/>
  <c r="H947" i="2"/>
  <c r="TL3" i="2" s="1"/>
  <c r="IW13" i="35" s="1"/>
  <c r="H948" i="2"/>
  <c r="H949" i="2"/>
  <c r="H950" i="2"/>
  <c r="H951" i="2"/>
  <c r="G949" i="2"/>
  <c r="G947" i="2"/>
  <c r="G948" i="2"/>
  <c r="G950" i="2"/>
  <c r="G951" i="2"/>
  <c r="J947" i="2"/>
  <c r="J948" i="2"/>
  <c r="J949" i="2"/>
  <c r="J950" i="2"/>
  <c r="J951" i="2"/>
  <c r="I951" i="2"/>
  <c r="I947" i="2"/>
  <c r="I949" i="2"/>
  <c r="I948" i="2"/>
  <c r="I950" i="2"/>
  <c r="B957" i="2"/>
  <c r="TO2" i="2" s="1"/>
  <c r="IZ12" i="35" s="1"/>
  <c r="B958" i="2"/>
  <c r="B959" i="2"/>
  <c r="B960" i="2"/>
  <c r="B961" i="2"/>
  <c r="A959" i="2"/>
  <c r="A960" i="2"/>
  <c r="A958" i="2"/>
  <c r="A957" i="2"/>
  <c r="D957" i="2"/>
  <c r="D958" i="2"/>
  <c r="D959" i="2"/>
  <c r="TP5" i="2" s="1"/>
  <c r="JA15" i="35" s="1"/>
  <c r="D960" i="2"/>
  <c r="D961" i="2"/>
  <c r="C960" i="2"/>
  <c r="C957" i="2"/>
  <c r="C958" i="2"/>
  <c r="C959" i="2"/>
  <c r="C961" i="2"/>
  <c r="TP2" i="2"/>
  <c r="JA12" i="35" s="1"/>
  <c r="F957" i="2"/>
  <c r="F958" i="2"/>
  <c r="F959" i="2"/>
  <c r="F960" i="2"/>
  <c r="TQ2" i="2" s="1"/>
  <c r="JB12" i="35" s="1"/>
  <c r="F961" i="2"/>
  <c r="E957" i="2"/>
  <c r="E960" i="2"/>
  <c r="E958" i="2"/>
  <c r="E961" i="2"/>
  <c r="E959" i="2"/>
  <c r="H957" i="2"/>
  <c r="TR6" i="2" s="1"/>
  <c r="JC16" i="35" s="1"/>
  <c r="H958" i="2"/>
  <c r="H959" i="2"/>
  <c r="H960" i="2"/>
  <c r="H961" i="2"/>
  <c r="G957" i="2"/>
  <c r="G958" i="2"/>
  <c r="G961" i="2"/>
  <c r="G960" i="2"/>
  <c r="G959" i="2"/>
  <c r="J957" i="2"/>
  <c r="TS2" i="2" s="1"/>
  <c r="JD12" i="35" s="1"/>
  <c r="J958" i="2"/>
  <c r="TS6" i="2" s="1"/>
  <c r="JD16" i="35" s="1"/>
  <c r="J959" i="2"/>
  <c r="J960" i="2"/>
  <c r="J961" i="2"/>
  <c r="I959" i="2"/>
  <c r="I960" i="2"/>
  <c r="I957" i="2"/>
  <c r="I961" i="2"/>
  <c r="I958" i="2"/>
  <c r="A961" i="2"/>
  <c r="TM5" i="2"/>
  <c r="IX15" i="35" s="1"/>
  <c r="TJ6" i="2"/>
  <c r="IU16" i="35" s="1"/>
  <c r="TP6" i="2"/>
  <c r="JA16" i="35" s="1"/>
  <c r="B927" i="2"/>
  <c r="B928" i="2"/>
  <c r="SX3" i="2" s="1"/>
  <c r="IT4" i="35" s="1"/>
  <c r="B929" i="2"/>
  <c r="B930" i="2"/>
  <c r="B931" i="2"/>
  <c r="A931" i="2"/>
  <c r="A927" i="2"/>
  <c r="A929" i="2"/>
  <c r="A930" i="2"/>
  <c r="A928" i="2"/>
  <c r="D927" i="2"/>
  <c r="D928" i="2"/>
  <c r="D929" i="2"/>
  <c r="D930" i="2"/>
  <c r="SY6" i="2" s="1"/>
  <c r="IU7" i="35" s="1"/>
  <c r="D931" i="2"/>
  <c r="C931" i="2"/>
  <c r="C927" i="2"/>
  <c r="C929" i="2"/>
  <c r="C930" i="2"/>
  <c r="C928" i="2"/>
  <c r="F927" i="2"/>
  <c r="F928" i="2"/>
  <c r="SZ4" i="2" s="1"/>
  <c r="F929" i="2"/>
  <c r="F930" i="2"/>
  <c r="F931" i="2"/>
  <c r="E930" i="2"/>
  <c r="E928" i="2"/>
  <c r="E931" i="2"/>
  <c r="E929" i="2"/>
  <c r="E927" i="2"/>
  <c r="H927" i="2"/>
  <c r="H928" i="2"/>
  <c r="H929" i="2"/>
  <c r="H930" i="2"/>
  <c r="TA5" i="2" s="1"/>
  <c r="IW6" i="35" s="1"/>
  <c r="H931" i="2"/>
  <c r="G931" i="2"/>
  <c r="G927" i="2"/>
  <c r="G929" i="2"/>
  <c r="G928" i="2"/>
  <c r="G930" i="2"/>
  <c r="J927" i="2"/>
  <c r="J928" i="2"/>
  <c r="J929" i="2"/>
  <c r="J930" i="2"/>
  <c r="J931" i="2"/>
  <c r="I930" i="2"/>
  <c r="I927" i="2"/>
  <c r="I928" i="2"/>
  <c r="I929" i="2"/>
  <c r="I931" i="2"/>
  <c r="B937" i="2"/>
  <c r="B938" i="2"/>
  <c r="B939" i="2"/>
  <c r="B940" i="2"/>
  <c r="B941" i="2"/>
  <c r="A941" i="2"/>
  <c r="A938" i="2"/>
  <c r="A937" i="2"/>
  <c r="A940" i="2"/>
  <c r="A939" i="2"/>
  <c r="D937" i="2"/>
  <c r="TE3" i="2" s="1"/>
  <c r="JA4" i="35" s="1"/>
  <c r="D938" i="2"/>
  <c r="D939" i="2"/>
  <c r="D940" i="2"/>
  <c r="D941" i="2"/>
  <c r="C938" i="2"/>
  <c r="C941" i="2"/>
  <c r="C937" i="2"/>
  <c r="C939" i="2"/>
  <c r="C940" i="2"/>
  <c r="F937" i="2"/>
  <c r="F938" i="2"/>
  <c r="F939" i="2"/>
  <c r="F940" i="2"/>
  <c r="TF6" i="2" s="1"/>
  <c r="JB7" i="35" s="1"/>
  <c r="F941" i="2"/>
  <c r="E938" i="2"/>
  <c r="E941" i="2"/>
  <c r="E940" i="2"/>
  <c r="E939" i="2"/>
  <c r="E937" i="2"/>
  <c r="H937" i="2"/>
  <c r="TG3" i="2" s="1"/>
  <c r="JC4" i="35" s="1"/>
  <c r="H938" i="2"/>
  <c r="H939" i="2"/>
  <c r="H940" i="2"/>
  <c r="H941" i="2"/>
  <c r="G937" i="2"/>
  <c r="G941" i="2"/>
  <c r="G938" i="2"/>
  <c r="G939" i="2"/>
  <c r="G940" i="2"/>
  <c r="J937" i="2"/>
  <c r="J938" i="2"/>
  <c r="J939" i="2"/>
  <c r="TH5" i="2" s="1"/>
  <c r="JD6" i="35" s="1"/>
  <c r="J940" i="2"/>
  <c r="J941" i="2"/>
  <c r="I941" i="2"/>
  <c r="I938" i="2"/>
  <c r="I939" i="2"/>
  <c r="I940" i="2"/>
  <c r="I937" i="2"/>
  <c r="TB3" i="2"/>
  <c r="IX4" i="35" s="1"/>
  <c r="SY5" i="2"/>
  <c r="IU6" i="35" s="1"/>
  <c r="TA6" i="2"/>
  <c r="IW7" i="35" s="1"/>
  <c r="B907" i="2"/>
  <c r="SM2" i="2" s="1"/>
  <c r="II12" i="35" s="1"/>
  <c r="B908" i="2"/>
  <c r="SM6" i="2" s="1"/>
  <c r="II16" i="35" s="1"/>
  <c r="B909" i="2"/>
  <c r="B910" i="2"/>
  <c r="B911" i="2"/>
  <c r="A908" i="2"/>
  <c r="A910" i="2"/>
  <c r="A907" i="2"/>
  <c r="A911" i="2"/>
  <c r="A909" i="2"/>
  <c r="D907" i="2"/>
  <c r="D908" i="2"/>
  <c r="D909" i="2"/>
  <c r="D910" i="2"/>
  <c r="D911" i="2"/>
  <c r="C909" i="2"/>
  <c r="C908" i="2"/>
  <c r="C911" i="2"/>
  <c r="C907" i="2"/>
  <c r="C910" i="2"/>
  <c r="SN2" i="2"/>
  <c r="IJ12" i="35" s="1"/>
  <c r="F907" i="2"/>
  <c r="F908" i="2"/>
  <c r="F909" i="2"/>
  <c r="F910" i="2"/>
  <c r="SO2" i="2" s="1"/>
  <c r="IK12" i="35" s="1"/>
  <c r="F911" i="2"/>
  <c r="E908" i="2"/>
  <c r="E910" i="2"/>
  <c r="E907" i="2"/>
  <c r="E909" i="2"/>
  <c r="E911" i="2"/>
  <c r="H907" i="2"/>
  <c r="SP2" i="2" s="1"/>
  <c r="IL12" i="35" s="1"/>
  <c r="H908" i="2"/>
  <c r="H909" i="2"/>
  <c r="H910" i="2"/>
  <c r="H911" i="2"/>
  <c r="G909" i="2"/>
  <c r="G911" i="2"/>
  <c r="G908" i="2"/>
  <c r="G910" i="2"/>
  <c r="G907" i="2"/>
  <c r="J907" i="2"/>
  <c r="J908" i="2"/>
  <c r="SQ4" i="2" s="1"/>
  <c r="IM14" i="35" s="1"/>
  <c r="J909" i="2"/>
  <c r="J910" i="2"/>
  <c r="J911" i="2"/>
  <c r="I910" i="2"/>
  <c r="I911" i="2"/>
  <c r="I908" i="2"/>
  <c r="I907" i="2"/>
  <c r="B917" i="2"/>
  <c r="B918" i="2"/>
  <c r="B919" i="2"/>
  <c r="B920" i="2"/>
  <c r="B921" i="2"/>
  <c r="A917" i="2"/>
  <c r="A920" i="2"/>
  <c r="A918" i="2"/>
  <c r="A919" i="2"/>
  <c r="A921" i="2"/>
  <c r="D917" i="2"/>
  <c r="D918" i="2"/>
  <c r="D919" i="2"/>
  <c r="ST6" i="2" s="1"/>
  <c r="IP16" i="35" s="1"/>
  <c r="D920" i="2"/>
  <c r="D921" i="2"/>
  <c r="C917" i="2"/>
  <c r="C919" i="2"/>
  <c r="C920" i="2"/>
  <c r="C918" i="2"/>
  <c r="C921" i="2"/>
  <c r="F917" i="2"/>
  <c r="F918" i="2"/>
  <c r="F919" i="2"/>
  <c r="F920" i="2"/>
  <c r="F921" i="2"/>
  <c r="E919" i="2"/>
  <c r="E917" i="2"/>
  <c r="E921" i="2"/>
  <c r="E920" i="2"/>
  <c r="E918" i="2"/>
  <c r="H917" i="2"/>
  <c r="H918" i="2"/>
  <c r="H919" i="2"/>
  <c r="H920" i="2"/>
  <c r="H921" i="2"/>
  <c r="G920" i="2"/>
  <c r="G918" i="2"/>
  <c r="G921" i="2"/>
  <c r="G917" i="2"/>
  <c r="G919" i="2"/>
  <c r="J917" i="2"/>
  <c r="SW3" i="2" s="1"/>
  <c r="IS13" i="35" s="1"/>
  <c r="J918" i="2"/>
  <c r="J919" i="2"/>
  <c r="J920" i="2"/>
  <c r="J921" i="2"/>
  <c r="I920" i="2"/>
  <c r="I918" i="2"/>
  <c r="I919" i="2"/>
  <c r="I921" i="2"/>
  <c r="I917" i="2"/>
  <c r="I909" i="2"/>
  <c r="SS3" i="2"/>
  <c r="IO13" i="35" s="1"/>
  <c r="SN4" i="2"/>
  <c r="IJ14" i="35" s="1"/>
  <c r="ST5" i="2"/>
  <c r="IP15" i="35" s="1"/>
  <c r="SO6" i="2"/>
  <c r="IK16" i="35" s="1"/>
  <c r="B887" i="2"/>
  <c r="SB4" i="2" s="1"/>
  <c r="II5" i="35" s="1"/>
  <c r="B888" i="2"/>
  <c r="B889" i="2"/>
  <c r="B890" i="2"/>
  <c r="B891" i="2"/>
  <c r="A888" i="2"/>
  <c r="A890" i="2"/>
  <c r="A889" i="2"/>
  <c r="A887" i="2"/>
  <c r="A891" i="2"/>
  <c r="D887" i="2"/>
  <c r="D888" i="2"/>
  <c r="D889" i="2"/>
  <c r="D890" i="2"/>
  <c r="D891" i="2"/>
  <c r="C888" i="2"/>
  <c r="C889" i="2"/>
  <c r="C890" i="2"/>
  <c r="C887" i="2"/>
  <c r="C891" i="2"/>
  <c r="F887" i="2"/>
  <c r="SD4" i="2" s="1"/>
  <c r="F888" i="2"/>
  <c r="F889" i="2"/>
  <c r="F890" i="2"/>
  <c r="F891" i="2"/>
  <c r="E890" i="2"/>
  <c r="E891" i="2"/>
  <c r="E888" i="2"/>
  <c r="E889" i="2"/>
  <c r="E887" i="2"/>
  <c r="H887" i="2"/>
  <c r="H888" i="2"/>
  <c r="H889" i="2"/>
  <c r="SE2" i="2" s="1"/>
  <c r="IL3" i="35" s="1"/>
  <c r="H890" i="2"/>
  <c r="H891" i="2"/>
  <c r="G889" i="2"/>
  <c r="G887" i="2"/>
  <c r="G890" i="2"/>
  <c r="G888" i="2"/>
  <c r="J887" i="2"/>
  <c r="SF2" i="2" s="1"/>
  <c r="IM3" i="35" s="1"/>
  <c r="J888" i="2"/>
  <c r="J889" i="2"/>
  <c r="J890" i="2"/>
  <c r="J891" i="2"/>
  <c r="I888" i="2"/>
  <c r="I887" i="2"/>
  <c r="I891" i="2"/>
  <c r="I890" i="2"/>
  <c r="I889" i="2"/>
  <c r="B897" i="2"/>
  <c r="B898" i="2"/>
  <c r="SH2" i="2" s="1"/>
  <c r="IO3" i="35" s="1"/>
  <c r="B899" i="2"/>
  <c r="B900" i="2"/>
  <c r="B901" i="2"/>
  <c r="A900" i="2"/>
  <c r="A899" i="2"/>
  <c r="A897" i="2"/>
  <c r="A901" i="2"/>
  <c r="A898" i="2"/>
  <c r="D897" i="2"/>
  <c r="D898" i="2"/>
  <c r="D899" i="2"/>
  <c r="D900" i="2"/>
  <c r="D901" i="2"/>
  <c r="C901" i="2"/>
  <c r="C900" i="2"/>
  <c r="C898" i="2"/>
  <c r="C897" i="2"/>
  <c r="C899" i="2"/>
  <c r="F897" i="2"/>
  <c r="F898" i="2"/>
  <c r="SJ5" i="2" s="1"/>
  <c r="IQ6" i="35" s="1"/>
  <c r="F899" i="2"/>
  <c r="F900" i="2"/>
  <c r="F901" i="2"/>
  <c r="E901" i="2"/>
  <c r="E900" i="2"/>
  <c r="E897" i="2"/>
  <c r="E898" i="2"/>
  <c r="E899" i="2"/>
  <c r="H897" i="2"/>
  <c r="H898" i="2"/>
  <c r="H899" i="2"/>
  <c r="H900" i="2"/>
  <c r="H901" i="2"/>
  <c r="G897" i="2"/>
  <c r="G900" i="2"/>
  <c r="G899" i="2"/>
  <c r="G901" i="2"/>
  <c r="G898" i="2"/>
  <c r="SK2" i="2"/>
  <c r="IR3" i="35" s="1"/>
  <c r="J897" i="2"/>
  <c r="J898" i="2"/>
  <c r="J899" i="2"/>
  <c r="J900" i="2"/>
  <c r="SL4" i="2" s="1"/>
  <c r="IS5" i="35" s="1"/>
  <c r="J901" i="2"/>
  <c r="I901" i="2"/>
  <c r="I899" i="2"/>
  <c r="I900" i="2"/>
  <c r="I897" i="2"/>
  <c r="G891" i="2"/>
  <c r="SH3" i="2"/>
  <c r="IO4" i="35" s="1"/>
  <c r="I898" i="2"/>
  <c r="SJ4" i="2"/>
  <c r="SH6" i="2"/>
  <c r="IO7" i="35" s="1"/>
  <c r="B867" i="2"/>
  <c r="B868" i="2"/>
  <c r="RQ2" i="2" s="1"/>
  <c r="HX12" i="35" s="1"/>
  <c r="B869" i="2"/>
  <c r="B870" i="2"/>
  <c r="B871" i="2"/>
  <c r="A867" i="2"/>
  <c r="A870" i="2"/>
  <c r="A869" i="2"/>
  <c r="A871" i="2"/>
  <c r="A868" i="2"/>
  <c r="D867" i="2"/>
  <c r="D868" i="2"/>
  <c r="D869" i="2"/>
  <c r="RR3" i="2" s="1"/>
  <c r="HY13" i="35" s="1"/>
  <c r="D870" i="2"/>
  <c r="D871" i="2"/>
  <c r="C871" i="2"/>
  <c r="C867" i="2"/>
  <c r="C869" i="2"/>
  <c r="C868" i="2"/>
  <c r="C870" i="2"/>
  <c r="RR2" i="2"/>
  <c r="HY12" i="35" s="1"/>
  <c r="F867" i="2"/>
  <c r="F868" i="2"/>
  <c r="F869" i="2"/>
  <c r="F870" i="2"/>
  <c r="RS2" i="2" s="1"/>
  <c r="HZ12" i="35" s="1"/>
  <c r="F871" i="2"/>
  <c r="E867" i="2"/>
  <c r="E871" i="2"/>
  <c r="E870" i="2"/>
  <c r="E869" i="2"/>
  <c r="E868" i="2"/>
  <c r="H867" i="2"/>
  <c r="RT3" i="2" s="1"/>
  <c r="IA13" i="35" s="1"/>
  <c r="H868" i="2"/>
  <c r="H869" i="2"/>
  <c r="H870" i="2"/>
  <c r="H871" i="2"/>
  <c r="G870" i="2"/>
  <c r="G871" i="2"/>
  <c r="G867" i="2"/>
  <c r="G869" i="2"/>
  <c r="G868" i="2"/>
  <c r="J867" i="2"/>
  <c r="RU2" i="2" s="1"/>
  <c r="IB12" i="35" s="1"/>
  <c r="J868" i="2"/>
  <c r="RU4" i="2" s="1"/>
  <c r="IB14" i="35" s="1"/>
  <c r="J869" i="2"/>
  <c r="J870" i="2"/>
  <c r="J871" i="2"/>
  <c r="I871" i="2"/>
  <c r="I868" i="2"/>
  <c r="I869" i="2"/>
  <c r="I870" i="2"/>
  <c r="I867" i="2"/>
  <c r="B877" i="2"/>
  <c r="B878" i="2"/>
  <c r="B879" i="2"/>
  <c r="B880" i="2"/>
  <c r="B881" i="2"/>
  <c r="A880" i="2"/>
  <c r="A877" i="2"/>
  <c r="A879" i="2"/>
  <c r="A881" i="2"/>
  <c r="A878" i="2"/>
  <c r="RW2" i="2"/>
  <c r="ID12" i="35" s="1"/>
  <c r="D877" i="2"/>
  <c r="D878" i="2"/>
  <c r="D879" i="2"/>
  <c r="D880" i="2"/>
  <c r="RX2" i="2" s="1"/>
  <c r="IE12" i="35" s="1"/>
  <c r="D881" i="2"/>
  <c r="C877" i="2"/>
  <c r="C879" i="2"/>
  <c r="C878" i="2"/>
  <c r="C880" i="2"/>
  <c r="C881" i="2"/>
  <c r="F877" i="2"/>
  <c r="RY2" i="2" s="1"/>
  <c r="IF12" i="35" s="1"/>
  <c r="F878" i="2"/>
  <c r="F879" i="2"/>
  <c r="F880" i="2"/>
  <c r="F881" i="2"/>
  <c r="E881" i="2"/>
  <c r="E880" i="2"/>
  <c r="E878" i="2"/>
  <c r="E877" i="2"/>
  <c r="E879" i="2"/>
  <c r="H877" i="2"/>
  <c r="RZ2" i="2" s="1"/>
  <c r="IG12" i="35" s="1"/>
  <c r="H878" i="2"/>
  <c r="RZ6" i="2" s="1"/>
  <c r="IG16" i="35" s="1"/>
  <c r="H879" i="2"/>
  <c r="H880" i="2"/>
  <c r="H881" i="2"/>
  <c r="G877" i="2"/>
  <c r="G878" i="2"/>
  <c r="G880" i="2"/>
  <c r="G881" i="2"/>
  <c r="G879" i="2"/>
  <c r="J877" i="2"/>
  <c r="J878" i="2"/>
  <c r="J879" i="2"/>
  <c r="SA3" i="2" s="1"/>
  <c r="IH13" i="35" s="1"/>
  <c r="J880" i="2"/>
  <c r="J881" i="2"/>
  <c r="I880" i="2"/>
  <c r="I879" i="2"/>
  <c r="I881" i="2"/>
  <c r="I877" i="2"/>
  <c r="I878" i="2"/>
  <c r="SA2" i="2"/>
  <c r="IH12" i="35" s="1"/>
  <c r="RW3" i="2"/>
  <c r="ID13" i="35" s="1"/>
  <c r="RR4" i="2"/>
  <c r="HY14" i="35" s="1"/>
  <c r="RZ5" i="2"/>
  <c r="IG15" i="35" s="1"/>
  <c r="RU6" i="2"/>
  <c r="IB16" i="35" s="1"/>
  <c r="B847" i="2"/>
  <c r="B848" i="2"/>
  <c r="B849" i="2"/>
  <c r="B850" i="2"/>
  <c r="RF3" i="2" s="1"/>
  <c r="HX4" i="35" s="1"/>
  <c r="B851" i="2"/>
  <c r="A850" i="2"/>
  <c r="A848" i="2"/>
  <c r="A849" i="2"/>
  <c r="A851" i="2"/>
  <c r="A847" i="2"/>
  <c r="D847" i="2"/>
  <c r="D848" i="2"/>
  <c r="D849" i="2"/>
  <c r="D850" i="2"/>
  <c r="D851" i="2"/>
  <c r="C849" i="2"/>
  <c r="C851" i="2"/>
  <c r="C847" i="2"/>
  <c r="C848" i="2"/>
  <c r="C850" i="2"/>
  <c r="F847" i="2"/>
  <c r="F848" i="2"/>
  <c r="F849" i="2"/>
  <c r="F850" i="2"/>
  <c r="RH4" i="2" s="1"/>
  <c r="F851" i="2"/>
  <c r="E851" i="2"/>
  <c r="E847" i="2"/>
  <c r="E849" i="2"/>
  <c r="E848" i="2"/>
  <c r="E850" i="2"/>
  <c r="H847" i="2"/>
  <c r="H848" i="2"/>
  <c r="H849" i="2"/>
  <c r="H850" i="2"/>
  <c r="H851" i="2"/>
  <c r="G847" i="2"/>
  <c r="G849" i="2"/>
  <c r="G851" i="2"/>
  <c r="G850" i="2"/>
  <c r="G848" i="2"/>
  <c r="J847" i="2"/>
  <c r="J848" i="2"/>
  <c r="J849" i="2"/>
  <c r="J850" i="2"/>
  <c r="RJ3" i="2" s="1"/>
  <c r="IB4" i="35" s="1"/>
  <c r="J851" i="2"/>
  <c r="I850" i="2"/>
  <c r="I847" i="2"/>
  <c r="I848" i="2"/>
  <c r="I851" i="2"/>
  <c r="I849" i="2"/>
  <c r="B857" i="2"/>
  <c r="B858" i="2"/>
  <c r="B859" i="2"/>
  <c r="B860" i="2"/>
  <c r="B861" i="2"/>
  <c r="A859" i="2"/>
  <c r="A857" i="2"/>
  <c r="A858" i="2"/>
  <c r="A861" i="2"/>
  <c r="A860" i="2"/>
  <c r="D857" i="2"/>
  <c r="D858" i="2"/>
  <c r="D859" i="2"/>
  <c r="D860" i="2"/>
  <c r="D861" i="2"/>
  <c r="C860" i="2"/>
  <c r="C859" i="2"/>
  <c r="C861" i="2"/>
  <c r="C857" i="2"/>
  <c r="C858" i="2"/>
  <c r="F857" i="2"/>
  <c r="F858" i="2"/>
  <c r="F859" i="2"/>
  <c r="F860" i="2"/>
  <c r="F861" i="2"/>
  <c r="E858" i="2"/>
  <c r="E861" i="2"/>
  <c r="E859" i="2"/>
  <c r="E860" i="2"/>
  <c r="E857" i="2"/>
  <c r="H857" i="2"/>
  <c r="H858" i="2"/>
  <c r="H859" i="2"/>
  <c r="H860" i="2"/>
  <c r="RO3" i="2" s="1"/>
  <c r="IG4" i="35" s="1"/>
  <c r="H861" i="2"/>
  <c r="G858" i="2"/>
  <c r="G859" i="2"/>
  <c r="G861" i="2"/>
  <c r="G857" i="2"/>
  <c r="G860" i="2"/>
  <c r="J857" i="2"/>
  <c r="J858" i="2"/>
  <c r="J859" i="2"/>
  <c r="J860" i="2"/>
  <c r="J861" i="2"/>
  <c r="I859" i="2"/>
  <c r="I860" i="2"/>
  <c r="I858" i="2"/>
  <c r="I857" i="2"/>
  <c r="I861" i="2"/>
  <c r="RL4" i="2"/>
  <c r="ID5" i="35" s="1"/>
  <c r="B827" i="2"/>
  <c r="B828" i="2"/>
  <c r="B829" i="2"/>
  <c r="B830" i="2"/>
  <c r="QU3" i="2" s="1"/>
  <c r="HM13" i="35" s="1"/>
  <c r="B831" i="2"/>
  <c r="A828" i="2"/>
  <c r="A827" i="2"/>
  <c r="A830" i="2"/>
  <c r="A829" i="2"/>
  <c r="A831" i="2"/>
  <c r="D827" i="2"/>
  <c r="D828" i="2"/>
  <c r="D829" i="2"/>
  <c r="D830" i="2"/>
  <c r="D831" i="2"/>
  <c r="C830" i="2"/>
  <c r="C831" i="2"/>
  <c r="C828" i="2"/>
  <c r="C827" i="2"/>
  <c r="C829" i="2"/>
  <c r="F827" i="2"/>
  <c r="F828" i="2"/>
  <c r="F829" i="2"/>
  <c r="F830" i="2"/>
  <c r="F831" i="2"/>
  <c r="E831" i="2"/>
  <c r="E827" i="2"/>
  <c r="E829" i="2"/>
  <c r="E830" i="2"/>
  <c r="E828" i="2"/>
  <c r="H827" i="2"/>
  <c r="H828" i="2"/>
  <c r="QX5" i="2" s="1"/>
  <c r="HP15" i="35" s="1"/>
  <c r="H829" i="2"/>
  <c r="H830" i="2"/>
  <c r="H831" i="2"/>
  <c r="G827" i="2"/>
  <c r="G830" i="2"/>
  <c r="G828" i="2"/>
  <c r="G829" i="2"/>
  <c r="G831" i="2"/>
  <c r="J827" i="2"/>
  <c r="J828" i="2"/>
  <c r="J829" i="2"/>
  <c r="J830" i="2"/>
  <c r="J831" i="2"/>
  <c r="I827" i="2"/>
  <c r="I830" i="2"/>
  <c r="I831" i="2"/>
  <c r="I828" i="2"/>
  <c r="B837" i="2"/>
  <c r="B838" i="2"/>
  <c r="B839" i="2"/>
  <c r="B840" i="2"/>
  <c r="B841" i="2"/>
  <c r="A839" i="2"/>
  <c r="A837" i="2"/>
  <c r="A838" i="2"/>
  <c r="A840" i="2"/>
  <c r="A841" i="2"/>
  <c r="D837" i="2"/>
  <c r="D838" i="2"/>
  <c r="D839" i="2"/>
  <c r="D840" i="2"/>
  <c r="D841" i="2"/>
  <c r="C839" i="2"/>
  <c r="C841" i="2"/>
  <c r="C838" i="2"/>
  <c r="C840" i="2"/>
  <c r="C837" i="2"/>
  <c r="F837" i="2"/>
  <c r="F838" i="2"/>
  <c r="F839" i="2"/>
  <c r="F840" i="2"/>
  <c r="F841" i="2"/>
  <c r="E837" i="2"/>
  <c r="E838" i="2"/>
  <c r="E841" i="2"/>
  <c r="E839" i="2"/>
  <c r="E840" i="2"/>
  <c r="H837" i="2"/>
  <c r="H838" i="2"/>
  <c r="H839" i="2"/>
  <c r="H840" i="2"/>
  <c r="H841" i="2"/>
  <c r="G838" i="2"/>
  <c r="G840" i="2"/>
  <c r="G839" i="2"/>
  <c r="G837" i="2"/>
  <c r="G841" i="2"/>
  <c r="J837" i="2"/>
  <c r="J838" i="2"/>
  <c r="J839" i="2"/>
  <c r="RE6" i="2" s="1"/>
  <c r="HW16" i="35" s="1"/>
  <c r="J840" i="2"/>
  <c r="J841" i="2"/>
  <c r="I838" i="2"/>
  <c r="I841" i="2"/>
  <c r="I839" i="2"/>
  <c r="I837" i="2"/>
  <c r="I840" i="2"/>
  <c r="I829" i="2"/>
  <c r="QU4" i="2"/>
  <c r="HM14" i="35" s="1"/>
  <c r="QX6" i="2"/>
  <c r="HP16" i="35" s="1"/>
  <c r="B807" i="2"/>
  <c r="B808" i="2"/>
  <c r="B809" i="2"/>
  <c r="B810" i="2"/>
  <c r="B811" i="2"/>
  <c r="A810" i="2"/>
  <c r="A811" i="2"/>
  <c r="A807" i="2"/>
  <c r="A808" i="2"/>
  <c r="A809" i="2"/>
  <c r="D807" i="2"/>
  <c r="D808" i="2"/>
  <c r="D809" i="2"/>
  <c r="D810" i="2"/>
  <c r="D811" i="2"/>
  <c r="C809" i="2"/>
  <c r="C811" i="2"/>
  <c r="C808" i="2"/>
  <c r="C807" i="2"/>
  <c r="C810" i="2"/>
  <c r="QK2" i="2"/>
  <c r="HN3" i="35" s="1"/>
  <c r="F807" i="2"/>
  <c r="F808" i="2"/>
  <c r="F809" i="2"/>
  <c r="F810" i="2"/>
  <c r="F811" i="2"/>
  <c r="E810" i="2"/>
  <c r="E808" i="2"/>
  <c r="E811" i="2"/>
  <c r="E809" i="2"/>
  <c r="E807" i="2"/>
  <c r="H807" i="2"/>
  <c r="H808" i="2"/>
  <c r="QM5" i="2" s="1"/>
  <c r="HP6" i="35" s="1"/>
  <c r="H809" i="2"/>
  <c r="H810" i="2"/>
  <c r="H811" i="2"/>
  <c r="G810" i="2"/>
  <c r="G807" i="2"/>
  <c r="G808" i="2"/>
  <c r="G811" i="2"/>
  <c r="G809" i="2"/>
  <c r="J807" i="2"/>
  <c r="J808" i="2"/>
  <c r="J809" i="2"/>
  <c r="J810" i="2"/>
  <c r="J811" i="2"/>
  <c r="I810" i="2"/>
  <c r="I809" i="2"/>
  <c r="I811" i="2"/>
  <c r="I807" i="2"/>
  <c r="I808" i="2"/>
  <c r="B817" i="2"/>
  <c r="B818" i="2"/>
  <c r="B819" i="2"/>
  <c r="B820" i="2"/>
  <c r="B821" i="2"/>
  <c r="A819" i="2"/>
  <c r="A820" i="2"/>
  <c r="A818" i="2"/>
  <c r="A817" i="2"/>
  <c r="A821" i="2"/>
  <c r="D817" i="2"/>
  <c r="D818" i="2"/>
  <c r="D819" i="2"/>
  <c r="D820" i="2"/>
  <c r="D821" i="2"/>
  <c r="C819" i="2"/>
  <c r="C820" i="2"/>
  <c r="C818" i="2"/>
  <c r="C821" i="2"/>
  <c r="QQ2" i="2"/>
  <c r="HT3" i="35" s="1"/>
  <c r="F817" i="2"/>
  <c r="F818" i="2"/>
  <c r="F819" i="2"/>
  <c r="F820" i="2"/>
  <c r="QR2" i="2" s="1"/>
  <c r="HU3" i="35" s="1"/>
  <c r="F821" i="2"/>
  <c r="E819" i="2"/>
  <c r="E820" i="2"/>
  <c r="E817" i="2"/>
  <c r="E821" i="2"/>
  <c r="E818" i="2"/>
  <c r="H817" i="2"/>
  <c r="H818" i="2"/>
  <c r="H819" i="2"/>
  <c r="H820" i="2"/>
  <c r="H821" i="2"/>
  <c r="G820" i="2"/>
  <c r="G821" i="2"/>
  <c r="G818" i="2"/>
  <c r="G819" i="2"/>
  <c r="G817" i="2"/>
  <c r="J817" i="2"/>
  <c r="J818" i="2"/>
  <c r="QT3" i="2" s="1"/>
  <c r="HW4" i="35" s="1"/>
  <c r="J819" i="2"/>
  <c r="J820" i="2"/>
  <c r="J821" i="2"/>
  <c r="I821" i="2"/>
  <c r="I817" i="2"/>
  <c r="I820" i="2"/>
  <c r="I819" i="2"/>
  <c r="I818" i="2"/>
  <c r="C817" i="2"/>
  <c r="QN5" i="2"/>
  <c r="HQ6" i="35" s="1"/>
  <c r="QQ6" i="2"/>
  <c r="HT7" i="35" s="1"/>
  <c r="B787" i="2"/>
  <c r="B788" i="2"/>
  <c r="B789" i="2"/>
  <c r="PY5" i="2" s="1"/>
  <c r="HB15" i="35" s="1"/>
  <c r="B790" i="2"/>
  <c r="B791" i="2"/>
  <c r="A791" i="2"/>
  <c r="A789" i="2"/>
  <c r="A787" i="2"/>
  <c r="A788" i="2"/>
  <c r="A790" i="2"/>
  <c r="PY2" i="2"/>
  <c r="HB12" i="35" s="1"/>
  <c r="D787" i="2"/>
  <c r="D788" i="2"/>
  <c r="D789" i="2"/>
  <c r="D790" i="2"/>
  <c r="PZ2" i="2" s="1"/>
  <c r="HC12" i="35" s="1"/>
  <c r="D791" i="2"/>
  <c r="C789" i="2"/>
  <c r="C790" i="2"/>
  <c r="C788" i="2"/>
  <c r="C787" i="2"/>
  <c r="C791" i="2"/>
  <c r="F787" i="2"/>
  <c r="F788" i="2"/>
  <c r="F789" i="2"/>
  <c r="F790" i="2"/>
  <c r="F791" i="2"/>
  <c r="E790" i="2"/>
  <c r="E787" i="2"/>
  <c r="E788" i="2"/>
  <c r="E789" i="2"/>
  <c r="E791" i="2"/>
  <c r="H787" i="2"/>
  <c r="QB2" i="2" s="1"/>
  <c r="HE12" i="35" s="1"/>
  <c r="H788" i="2"/>
  <c r="H789" i="2"/>
  <c r="H790" i="2"/>
  <c r="H791" i="2"/>
  <c r="G790" i="2"/>
  <c r="G787" i="2"/>
  <c r="G789" i="2"/>
  <c r="G788" i="2"/>
  <c r="G791" i="2"/>
  <c r="J787" i="2"/>
  <c r="J788" i="2"/>
  <c r="J789" i="2"/>
  <c r="J790" i="2"/>
  <c r="J791" i="2"/>
  <c r="I787" i="2"/>
  <c r="I790" i="2"/>
  <c r="I791" i="2"/>
  <c r="I788" i="2"/>
  <c r="B797" i="2"/>
  <c r="B798" i="2"/>
  <c r="B799" i="2"/>
  <c r="B800" i="2"/>
  <c r="B801" i="2"/>
  <c r="A800" i="2"/>
  <c r="A801" i="2"/>
  <c r="A797" i="2"/>
  <c r="A798" i="2"/>
  <c r="D797" i="2"/>
  <c r="D798" i="2"/>
  <c r="D799" i="2"/>
  <c r="D800" i="2"/>
  <c r="D801" i="2"/>
  <c r="C797" i="2"/>
  <c r="C800" i="2"/>
  <c r="C801" i="2"/>
  <c r="C798" i="2"/>
  <c r="C799" i="2"/>
  <c r="F797" i="2"/>
  <c r="F798" i="2"/>
  <c r="F799" i="2"/>
  <c r="F800" i="2"/>
  <c r="F801" i="2"/>
  <c r="E798" i="2"/>
  <c r="E800" i="2"/>
  <c r="E799" i="2"/>
  <c r="E797" i="2"/>
  <c r="E801" i="2"/>
  <c r="H797" i="2"/>
  <c r="H798" i="2"/>
  <c r="H799" i="2"/>
  <c r="H800" i="2"/>
  <c r="H801" i="2"/>
  <c r="G800" i="2"/>
  <c r="G797" i="2"/>
  <c r="G799" i="2"/>
  <c r="G798" i="2"/>
  <c r="J797" i="2"/>
  <c r="J798" i="2"/>
  <c r="J799" i="2"/>
  <c r="J800" i="2"/>
  <c r="J801" i="2"/>
  <c r="I799" i="2"/>
  <c r="I800" i="2"/>
  <c r="I797" i="2"/>
  <c r="I798" i="2"/>
  <c r="I801" i="2"/>
  <c r="PZ3" i="2"/>
  <c r="HC13" i="35" s="1"/>
  <c r="I789" i="2"/>
  <c r="A799" i="2"/>
  <c r="G801" i="2"/>
  <c r="PZ5" i="2"/>
  <c r="HC15" i="35" s="1"/>
  <c r="B767" i="2"/>
  <c r="B768" i="2"/>
  <c r="B769" i="2"/>
  <c r="B770" i="2"/>
  <c r="B771" i="2"/>
  <c r="A769" i="2"/>
  <c r="A770" i="2"/>
  <c r="A771" i="2"/>
  <c r="A768" i="2"/>
  <c r="A767" i="2"/>
  <c r="D767" i="2"/>
  <c r="D768" i="2"/>
  <c r="D769" i="2"/>
  <c r="PO2" i="2" s="1"/>
  <c r="HC3" i="35" s="1"/>
  <c r="D770" i="2"/>
  <c r="D771" i="2"/>
  <c r="C767" i="2"/>
  <c r="C769" i="2"/>
  <c r="C770" i="2"/>
  <c r="C771" i="2"/>
  <c r="F767" i="2"/>
  <c r="F768" i="2"/>
  <c r="F769" i="2"/>
  <c r="F770" i="2"/>
  <c r="F771" i="2"/>
  <c r="E768" i="2"/>
  <c r="E771" i="2"/>
  <c r="E767" i="2"/>
  <c r="E770" i="2"/>
  <c r="E769" i="2"/>
  <c r="H767" i="2"/>
  <c r="H768" i="2"/>
  <c r="PQ4" i="2" s="1"/>
  <c r="HE5" i="35" s="1"/>
  <c r="H769" i="2"/>
  <c r="H770" i="2"/>
  <c r="H771" i="2"/>
  <c r="G770" i="2"/>
  <c r="G769" i="2"/>
  <c r="G771" i="2"/>
  <c r="G767" i="2"/>
  <c r="G768" i="2"/>
  <c r="J767" i="2"/>
  <c r="J768" i="2"/>
  <c r="J769" i="2"/>
  <c r="PR6" i="2" s="1"/>
  <c r="HF7" i="35" s="1"/>
  <c r="J770" i="2"/>
  <c r="J771" i="2"/>
  <c r="I769" i="2"/>
  <c r="I771" i="2"/>
  <c r="I770" i="2"/>
  <c r="I768" i="2"/>
  <c r="I767" i="2"/>
  <c r="PR2" i="2"/>
  <c r="HF3" i="35" s="1"/>
  <c r="B777" i="2"/>
  <c r="B778" i="2"/>
  <c r="B779" i="2"/>
  <c r="B780" i="2"/>
  <c r="PT2" i="2" s="1"/>
  <c r="HH3" i="35" s="1"/>
  <c r="B781" i="2"/>
  <c r="A781" i="2"/>
  <c r="A777" i="2"/>
  <c r="A778" i="2"/>
  <c r="A780" i="2"/>
  <c r="A779" i="2"/>
  <c r="D777" i="2"/>
  <c r="D778" i="2"/>
  <c r="D779" i="2"/>
  <c r="D780" i="2"/>
  <c r="D781" i="2"/>
  <c r="C777" i="2"/>
  <c r="C781" i="2"/>
  <c r="C779" i="2"/>
  <c r="C780" i="2"/>
  <c r="C778" i="2"/>
  <c r="F777" i="2"/>
  <c r="F778" i="2"/>
  <c r="PV5" i="2" s="1"/>
  <c r="HJ6" i="35" s="1"/>
  <c r="F779" i="2"/>
  <c r="F780" i="2"/>
  <c r="F781" i="2"/>
  <c r="E781" i="2"/>
  <c r="E778" i="2"/>
  <c r="E779" i="2"/>
  <c r="E777" i="2"/>
  <c r="E780" i="2"/>
  <c r="H777" i="2"/>
  <c r="H778" i="2"/>
  <c r="H779" i="2"/>
  <c r="PW4" i="2" s="1"/>
  <c r="HK5" i="35" s="1"/>
  <c r="H780" i="2"/>
  <c r="H781" i="2"/>
  <c r="G780" i="2"/>
  <c r="G779" i="2"/>
  <c r="G778" i="2"/>
  <c r="G777" i="2"/>
  <c r="G781" i="2"/>
  <c r="PW2" i="2"/>
  <c r="HK3" i="35" s="1"/>
  <c r="J777" i="2"/>
  <c r="J778" i="2"/>
  <c r="J779" i="2"/>
  <c r="J780" i="2"/>
  <c r="PX5" i="2" s="1"/>
  <c r="HL6" i="35" s="1"/>
  <c r="J781" i="2"/>
  <c r="I777" i="2"/>
  <c r="I778" i="2"/>
  <c r="I780" i="2"/>
  <c r="I781" i="2"/>
  <c r="C768" i="2"/>
  <c r="I779" i="2"/>
  <c r="B747" i="2"/>
  <c r="B748" i="2"/>
  <c r="B749" i="2"/>
  <c r="B750" i="2"/>
  <c r="B751" i="2"/>
  <c r="A748" i="2"/>
  <c r="A751" i="2"/>
  <c r="A747" i="2"/>
  <c r="A749" i="2"/>
  <c r="A750" i="2"/>
  <c r="D747" i="2"/>
  <c r="D748" i="2"/>
  <c r="D749" i="2"/>
  <c r="PD5" i="2" s="1"/>
  <c r="GR15" i="35" s="1"/>
  <c r="D750" i="2"/>
  <c r="D751" i="2"/>
  <c r="C751" i="2"/>
  <c r="C750" i="2"/>
  <c r="C748" i="2"/>
  <c r="C747" i="2"/>
  <c r="C749" i="2"/>
  <c r="F747" i="2"/>
  <c r="F748" i="2"/>
  <c r="F749" i="2"/>
  <c r="F750" i="2"/>
  <c r="F751" i="2"/>
  <c r="E748" i="2"/>
  <c r="E747" i="2"/>
  <c r="E749" i="2"/>
  <c r="E751" i="2"/>
  <c r="H747" i="2"/>
  <c r="H748" i="2"/>
  <c r="H749" i="2"/>
  <c r="H750" i="2"/>
  <c r="H751" i="2"/>
  <c r="G749" i="2"/>
  <c r="G747" i="2"/>
  <c r="G748" i="2"/>
  <c r="G750" i="2"/>
  <c r="G751" i="2"/>
  <c r="J747" i="2"/>
  <c r="J748" i="2"/>
  <c r="J749" i="2"/>
  <c r="J750" i="2"/>
  <c r="J751" i="2"/>
  <c r="I749" i="2"/>
  <c r="I747" i="2"/>
  <c r="I748" i="2"/>
  <c r="I750" i="2"/>
  <c r="I751" i="2"/>
  <c r="B757" i="2"/>
  <c r="B758" i="2"/>
  <c r="B759" i="2"/>
  <c r="B760" i="2"/>
  <c r="B761" i="2"/>
  <c r="A757" i="2"/>
  <c r="A760" i="2"/>
  <c r="A758" i="2"/>
  <c r="A761" i="2"/>
  <c r="A759" i="2"/>
  <c r="D757" i="2"/>
  <c r="D758" i="2"/>
  <c r="D759" i="2"/>
  <c r="D760" i="2"/>
  <c r="D761" i="2"/>
  <c r="C759" i="2"/>
  <c r="C760" i="2"/>
  <c r="C757" i="2"/>
  <c r="C758" i="2"/>
  <c r="C761" i="2"/>
  <c r="F757" i="2"/>
  <c r="F758" i="2"/>
  <c r="F759" i="2"/>
  <c r="F760" i="2"/>
  <c r="PK6" i="2" s="1"/>
  <c r="GY16" i="35" s="1"/>
  <c r="F761" i="2"/>
  <c r="E759" i="2"/>
  <c r="E758" i="2"/>
  <c r="E760" i="2"/>
  <c r="E761" i="2"/>
  <c r="E757" i="2"/>
  <c r="H757" i="2"/>
  <c r="H758" i="2"/>
  <c r="PL6" i="2" s="1"/>
  <c r="GZ16" i="35" s="1"/>
  <c r="H759" i="2"/>
  <c r="H760" i="2"/>
  <c r="H761" i="2"/>
  <c r="G761" i="2"/>
  <c r="G758" i="2"/>
  <c r="G759" i="2"/>
  <c r="G757" i="2"/>
  <c r="G760" i="2"/>
  <c r="J757" i="2"/>
  <c r="J758" i="2"/>
  <c r="J759" i="2"/>
  <c r="J760" i="2"/>
  <c r="J761" i="2"/>
  <c r="I760" i="2"/>
  <c r="I758" i="2"/>
  <c r="I757" i="2"/>
  <c r="I759" i="2"/>
  <c r="I761" i="2"/>
  <c r="E750" i="2"/>
  <c r="PE3" i="2"/>
  <c r="GS13" i="35" s="1"/>
  <c r="PF5" i="2"/>
  <c r="GT15" i="35" s="1"/>
  <c r="B727" i="2"/>
  <c r="B728" i="2"/>
  <c r="B729" i="2"/>
  <c r="B730" i="2"/>
  <c r="B731" i="2"/>
  <c r="A731" i="2"/>
  <c r="A727" i="2"/>
  <c r="A730" i="2"/>
  <c r="A728" i="2"/>
  <c r="A729" i="2"/>
  <c r="D727" i="2"/>
  <c r="D728" i="2"/>
  <c r="D729" i="2"/>
  <c r="D730" i="2"/>
  <c r="D731" i="2"/>
  <c r="C729" i="2"/>
  <c r="C727" i="2"/>
  <c r="C731" i="2"/>
  <c r="C728" i="2"/>
  <c r="C730" i="2"/>
  <c r="F727" i="2"/>
  <c r="F728" i="2"/>
  <c r="F729" i="2"/>
  <c r="F730" i="2"/>
  <c r="F731" i="2"/>
  <c r="E731" i="2"/>
  <c r="E729" i="2"/>
  <c r="E727" i="2"/>
  <c r="E730" i="2"/>
  <c r="E728" i="2"/>
  <c r="H727" i="2"/>
  <c r="H728" i="2"/>
  <c r="H729" i="2"/>
  <c r="H730" i="2"/>
  <c r="H731" i="2"/>
  <c r="G728" i="2"/>
  <c r="G729" i="2"/>
  <c r="G731" i="2"/>
  <c r="G730" i="2"/>
  <c r="G727" i="2"/>
  <c r="OU2" i="2"/>
  <c r="GT3" i="35" s="1"/>
  <c r="J727" i="2"/>
  <c r="J728" i="2"/>
  <c r="J729" i="2"/>
  <c r="J730" i="2"/>
  <c r="J731" i="2"/>
  <c r="I728" i="2"/>
  <c r="I727" i="2"/>
  <c r="I729" i="2"/>
  <c r="I730" i="2"/>
  <c r="I731" i="2"/>
  <c r="B737" i="2"/>
  <c r="B738" i="2"/>
  <c r="B739" i="2"/>
  <c r="B740" i="2"/>
  <c r="B741" i="2"/>
  <c r="A739" i="2"/>
  <c r="A741" i="2"/>
  <c r="A738" i="2"/>
  <c r="A737" i="2"/>
  <c r="A740" i="2"/>
  <c r="D737" i="2"/>
  <c r="D738" i="2"/>
  <c r="D739" i="2"/>
  <c r="D740" i="2"/>
  <c r="D741" i="2"/>
  <c r="C737" i="2"/>
  <c r="C741" i="2"/>
  <c r="C740" i="2"/>
  <c r="C738" i="2"/>
  <c r="F737" i="2"/>
  <c r="F738" i="2"/>
  <c r="F739" i="2"/>
  <c r="F740" i="2"/>
  <c r="F741" i="2"/>
  <c r="E737" i="2"/>
  <c r="E739" i="2"/>
  <c r="E738" i="2"/>
  <c r="E740" i="2"/>
  <c r="E741" i="2"/>
  <c r="H737" i="2"/>
  <c r="H738" i="2"/>
  <c r="H739" i="2"/>
  <c r="H740" i="2"/>
  <c r="H741" i="2"/>
  <c r="G741" i="2"/>
  <c r="G740" i="2"/>
  <c r="G737" i="2"/>
  <c r="G739" i="2"/>
  <c r="G738" i="2"/>
  <c r="J737" i="2"/>
  <c r="J738" i="2"/>
  <c r="J739" i="2"/>
  <c r="J740" i="2"/>
  <c r="J741" i="2"/>
  <c r="I737" i="2"/>
  <c r="I740" i="2"/>
  <c r="I738" i="2"/>
  <c r="I741" i="2"/>
  <c r="C739" i="2"/>
  <c r="I739" i="2"/>
  <c r="OR5" i="2"/>
  <c r="GQ6" i="35" s="1"/>
  <c r="B707" i="2"/>
  <c r="B708" i="2"/>
  <c r="B709" i="2"/>
  <c r="B710" i="2"/>
  <c r="B711" i="2"/>
  <c r="A708" i="2"/>
  <c r="A711" i="2"/>
  <c r="A709" i="2"/>
  <c r="A710" i="2"/>
  <c r="A707" i="2"/>
  <c r="D707" i="2"/>
  <c r="D708" i="2"/>
  <c r="D709" i="2"/>
  <c r="OH5" i="2" s="1"/>
  <c r="GG15" i="35" s="1"/>
  <c r="D710" i="2"/>
  <c r="D711" i="2"/>
  <c r="C708" i="2"/>
  <c r="C709" i="2"/>
  <c r="C707" i="2"/>
  <c r="C710" i="2"/>
  <c r="C711" i="2"/>
  <c r="F707" i="2"/>
  <c r="F708" i="2"/>
  <c r="F709" i="2"/>
  <c r="F710" i="2"/>
  <c r="F711" i="2"/>
  <c r="E710" i="2"/>
  <c r="E709" i="2"/>
  <c r="E707" i="2"/>
  <c r="E711" i="2"/>
  <c r="H707" i="2"/>
  <c r="H708" i="2"/>
  <c r="H709" i="2"/>
  <c r="H710" i="2"/>
  <c r="OJ6" i="2" s="1"/>
  <c r="GI16" i="35" s="1"/>
  <c r="H711" i="2"/>
  <c r="G708" i="2"/>
  <c r="G710" i="2"/>
  <c r="G711" i="2"/>
  <c r="G709" i="2"/>
  <c r="G707" i="2"/>
  <c r="J707" i="2"/>
  <c r="J708" i="2"/>
  <c r="J709" i="2"/>
  <c r="J710" i="2"/>
  <c r="J711" i="2"/>
  <c r="I710" i="2"/>
  <c r="I707" i="2"/>
  <c r="I709" i="2"/>
  <c r="I708" i="2"/>
  <c r="I711" i="2"/>
  <c r="B717" i="2"/>
  <c r="B718" i="2"/>
  <c r="B719" i="2"/>
  <c r="B720" i="2"/>
  <c r="B721" i="2"/>
  <c r="A717" i="2"/>
  <c r="A720" i="2"/>
  <c r="A718" i="2"/>
  <c r="A719" i="2"/>
  <c r="A721" i="2"/>
  <c r="D717" i="2"/>
  <c r="D718" i="2"/>
  <c r="D719" i="2"/>
  <c r="D720" i="2"/>
  <c r="D721" i="2"/>
  <c r="C718" i="2"/>
  <c r="C720" i="2"/>
  <c r="C719" i="2"/>
  <c r="C717" i="2"/>
  <c r="C721" i="2"/>
  <c r="F717" i="2"/>
  <c r="F718" i="2"/>
  <c r="F719" i="2"/>
  <c r="F720" i="2"/>
  <c r="F721" i="2"/>
  <c r="E720" i="2"/>
  <c r="E717" i="2"/>
  <c r="E721" i="2"/>
  <c r="E718" i="2"/>
  <c r="E719" i="2"/>
  <c r="H717" i="2"/>
  <c r="H718" i="2"/>
  <c r="H719" i="2"/>
  <c r="H720" i="2"/>
  <c r="H721" i="2"/>
  <c r="G719" i="2"/>
  <c r="G718" i="2"/>
  <c r="G720" i="2"/>
  <c r="G721" i="2"/>
  <c r="G717" i="2"/>
  <c r="J717" i="2"/>
  <c r="J718" i="2"/>
  <c r="J719" i="2"/>
  <c r="J720" i="2"/>
  <c r="OQ5" i="2" s="1"/>
  <c r="GP15" i="35" s="1"/>
  <c r="J721" i="2"/>
  <c r="I721" i="2"/>
  <c r="I718" i="2"/>
  <c r="I720" i="2"/>
  <c r="I717" i="2"/>
  <c r="I719" i="2"/>
  <c r="E708" i="2"/>
  <c r="ON3" i="2"/>
  <c r="GM13" i="35" s="1"/>
  <c r="OJ5" i="2"/>
  <c r="GI15" i="35" s="1"/>
  <c r="OH6" i="2"/>
  <c r="GG16" i="35" s="1"/>
  <c r="B687" i="2"/>
  <c r="B688" i="2"/>
  <c r="B689" i="2"/>
  <c r="B690" i="2"/>
  <c r="B691" i="2"/>
  <c r="A689" i="2"/>
  <c r="A691" i="2"/>
  <c r="A688" i="2"/>
  <c r="A687" i="2"/>
  <c r="A690" i="2"/>
  <c r="D687" i="2"/>
  <c r="D688" i="2"/>
  <c r="D689" i="2"/>
  <c r="D690" i="2"/>
  <c r="D691" i="2"/>
  <c r="C688" i="2"/>
  <c r="C689" i="2"/>
  <c r="C687" i="2"/>
  <c r="C691" i="2"/>
  <c r="C690" i="2"/>
  <c r="F687" i="2"/>
  <c r="F688" i="2"/>
  <c r="F689" i="2"/>
  <c r="F690" i="2"/>
  <c r="F691" i="2"/>
  <c r="E687" i="2"/>
  <c r="E690" i="2"/>
  <c r="E691" i="2"/>
  <c r="E689" i="2"/>
  <c r="E688" i="2"/>
  <c r="H687" i="2"/>
  <c r="H688" i="2"/>
  <c r="H689" i="2"/>
  <c r="H690" i="2"/>
  <c r="H691" i="2"/>
  <c r="G688" i="2"/>
  <c r="G691" i="2"/>
  <c r="G687" i="2"/>
  <c r="G690" i="2"/>
  <c r="G689" i="2"/>
  <c r="NY2" i="2"/>
  <c r="GI3" i="35" s="1"/>
  <c r="J687" i="2"/>
  <c r="J688" i="2"/>
  <c r="J689" i="2"/>
  <c r="J690" i="2"/>
  <c r="J691" i="2"/>
  <c r="I689" i="2"/>
  <c r="I690" i="2"/>
  <c r="I691" i="2"/>
  <c r="I687" i="2"/>
  <c r="I688" i="2"/>
  <c r="B697" i="2"/>
  <c r="B698" i="2"/>
  <c r="B699" i="2"/>
  <c r="B700" i="2"/>
  <c r="B701" i="2"/>
  <c r="A700" i="2"/>
  <c r="A697" i="2"/>
  <c r="A701" i="2"/>
  <c r="A698" i="2"/>
  <c r="A699" i="2"/>
  <c r="D697" i="2"/>
  <c r="D698" i="2"/>
  <c r="D699" i="2"/>
  <c r="D700" i="2"/>
  <c r="D701" i="2"/>
  <c r="C697" i="2"/>
  <c r="C698" i="2"/>
  <c r="C700" i="2"/>
  <c r="C699" i="2"/>
  <c r="F697" i="2"/>
  <c r="F698" i="2"/>
  <c r="F699" i="2"/>
  <c r="F700" i="2"/>
  <c r="F701" i="2"/>
  <c r="E699" i="2"/>
  <c r="E697" i="2"/>
  <c r="E701" i="2"/>
  <c r="E700" i="2"/>
  <c r="E698" i="2"/>
  <c r="H697" i="2"/>
  <c r="H698" i="2"/>
  <c r="H699" i="2"/>
  <c r="H700" i="2"/>
  <c r="H701" i="2"/>
  <c r="G699" i="2"/>
  <c r="G697" i="2"/>
  <c r="G701" i="2"/>
  <c r="G698" i="2"/>
  <c r="G700" i="2"/>
  <c r="J697" i="2"/>
  <c r="J698" i="2"/>
  <c r="J699" i="2"/>
  <c r="J700" i="2"/>
  <c r="J701" i="2"/>
  <c r="I697" i="2"/>
  <c r="I698" i="2"/>
  <c r="I699" i="2"/>
  <c r="I701" i="2"/>
  <c r="C701" i="2"/>
  <c r="I700" i="2"/>
  <c r="NV5" i="2"/>
  <c r="GF6" i="35" s="1"/>
  <c r="NV6" i="2"/>
  <c r="GF7" i="35" s="1"/>
  <c r="B667" i="2"/>
  <c r="B668" i="2"/>
  <c r="B669" i="2"/>
  <c r="B670" i="2"/>
  <c r="B671" i="2"/>
  <c r="A671" i="2"/>
  <c r="A667" i="2"/>
  <c r="A668" i="2"/>
  <c r="A670" i="2"/>
  <c r="A669" i="2"/>
  <c r="D667" i="2"/>
  <c r="D668" i="2"/>
  <c r="D669" i="2"/>
  <c r="NL5" i="2" s="1"/>
  <c r="FV15" i="35" s="1"/>
  <c r="D670" i="2"/>
  <c r="D671" i="2"/>
  <c r="C671" i="2"/>
  <c r="C669" i="2"/>
  <c r="C670" i="2"/>
  <c r="C667" i="2"/>
  <c r="C668" i="2"/>
  <c r="F667" i="2"/>
  <c r="F668" i="2"/>
  <c r="F669" i="2"/>
  <c r="F670" i="2"/>
  <c r="F671" i="2"/>
  <c r="E668" i="2"/>
  <c r="E669" i="2"/>
  <c r="E671" i="2"/>
  <c r="E670" i="2"/>
  <c r="E667" i="2"/>
  <c r="H667" i="2"/>
  <c r="H668" i="2"/>
  <c r="H669" i="2"/>
  <c r="H670" i="2"/>
  <c r="H671" i="2"/>
  <c r="G671" i="2"/>
  <c r="G667" i="2"/>
  <c r="G670" i="2"/>
  <c r="G669" i="2"/>
  <c r="G668" i="2"/>
  <c r="J667" i="2"/>
  <c r="J668" i="2"/>
  <c r="J669" i="2"/>
  <c r="J670" i="2"/>
  <c r="J671" i="2"/>
  <c r="I668" i="2"/>
  <c r="I671" i="2"/>
  <c r="I670" i="2"/>
  <c r="I669" i="2"/>
  <c r="I667" i="2"/>
  <c r="B677" i="2"/>
  <c r="B678" i="2"/>
  <c r="B679" i="2"/>
  <c r="B680" i="2"/>
  <c r="B681" i="2"/>
  <c r="A680" i="2"/>
  <c r="A681" i="2"/>
  <c r="A678" i="2"/>
  <c r="A679" i="2"/>
  <c r="D677" i="2"/>
  <c r="D678" i="2"/>
  <c r="D679" i="2"/>
  <c r="D680" i="2"/>
  <c r="D681" i="2"/>
  <c r="C681" i="2"/>
  <c r="C678" i="2"/>
  <c r="C680" i="2"/>
  <c r="C679" i="2"/>
  <c r="C677" i="2"/>
  <c r="F677" i="2"/>
  <c r="F678" i="2"/>
  <c r="F679" i="2"/>
  <c r="F680" i="2"/>
  <c r="NS5" i="2" s="1"/>
  <c r="GC15" i="35" s="1"/>
  <c r="F681" i="2"/>
  <c r="E678" i="2"/>
  <c r="E677" i="2"/>
  <c r="E680" i="2"/>
  <c r="E681" i="2"/>
  <c r="E679" i="2"/>
  <c r="H677" i="2"/>
  <c r="NT3" i="2" s="1"/>
  <c r="GD13" i="35" s="1"/>
  <c r="H678" i="2"/>
  <c r="H679" i="2"/>
  <c r="H680" i="2"/>
  <c r="H681" i="2"/>
  <c r="G679" i="2"/>
  <c r="G677" i="2"/>
  <c r="G680" i="2"/>
  <c r="G681" i="2"/>
  <c r="G678" i="2"/>
  <c r="J677" i="2"/>
  <c r="J678" i="2"/>
  <c r="J679" i="2"/>
  <c r="NU4" i="2" s="1"/>
  <c r="GE14" i="35" s="1"/>
  <c r="J680" i="2"/>
  <c r="J681" i="2"/>
  <c r="I677" i="2"/>
  <c r="I678" i="2"/>
  <c r="I681" i="2"/>
  <c r="I679" i="2"/>
  <c r="I680" i="2"/>
  <c r="A677" i="2"/>
  <c r="NR3" i="2"/>
  <c r="GB13" i="35" s="1"/>
  <c r="NN5" i="2"/>
  <c r="FX15" i="35" s="1"/>
  <c r="NU5" i="2"/>
  <c r="GE15" i="35" s="1"/>
  <c r="NL6" i="2"/>
  <c r="FV16" i="35" s="1"/>
  <c r="NN6" i="2"/>
  <c r="FX16" i="35" s="1"/>
  <c r="NS6" i="2"/>
  <c r="GC16" i="35" s="1"/>
  <c r="NT6" i="2"/>
  <c r="GD16" i="35" s="1"/>
  <c r="NU6" i="2"/>
  <c r="GE16" i="35" s="1"/>
  <c r="B647" i="2"/>
  <c r="B648" i="2"/>
  <c r="B649" i="2"/>
  <c r="B650" i="2"/>
  <c r="MZ2" i="2" s="1"/>
  <c r="FU3" i="35" s="1"/>
  <c r="B651" i="2"/>
  <c r="A648" i="2"/>
  <c r="A649" i="2"/>
  <c r="A647" i="2"/>
  <c r="A651" i="2"/>
  <c r="A650" i="2"/>
  <c r="D647" i="2"/>
  <c r="D648" i="2"/>
  <c r="D649" i="2"/>
  <c r="D650" i="2"/>
  <c r="D651" i="2"/>
  <c r="C649" i="2"/>
  <c r="C647" i="2"/>
  <c r="C650" i="2"/>
  <c r="C651" i="2"/>
  <c r="F647" i="2"/>
  <c r="F648" i="2"/>
  <c r="F649" i="2"/>
  <c r="F650" i="2"/>
  <c r="NB6" i="2" s="1"/>
  <c r="FW7" i="35" s="1"/>
  <c r="F651" i="2"/>
  <c r="E648" i="2"/>
  <c r="E647" i="2"/>
  <c r="E651" i="2"/>
  <c r="E649" i="2"/>
  <c r="E650" i="2"/>
  <c r="H647" i="2"/>
  <c r="H648" i="2"/>
  <c r="NC3" i="2" s="1"/>
  <c r="FX4" i="35" s="1"/>
  <c r="H649" i="2"/>
  <c r="H650" i="2"/>
  <c r="H651" i="2"/>
  <c r="G649" i="2"/>
  <c r="G647" i="2"/>
  <c r="G650" i="2"/>
  <c r="G648" i="2"/>
  <c r="G651" i="2"/>
  <c r="J647" i="2"/>
  <c r="J648" i="2"/>
  <c r="J649" i="2"/>
  <c r="J650" i="2"/>
  <c r="J651" i="2"/>
  <c r="I651" i="2"/>
  <c r="I649" i="2"/>
  <c r="I647" i="2"/>
  <c r="I648" i="2"/>
  <c r="I650" i="2"/>
  <c r="B657" i="2"/>
  <c r="B658" i="2"/>
  <c r="B659" i="2"/>
  <c r="B660" i="2"/>
  <c r="B661" i="2"/>
  <c r="A660" i="2"/>
  <c r="A658" i="2"/>
  <c r="A661" i="2"/>
  <c r="A657" i="2"/>
  <c r="A659" i="2"/>
  <c r="D657" i="2"/>
  <c r="D658" i="2"/>
  <c r="D659" i="2"/>
  <c r="D660" i="2"/>
  <c r="D661" i="2"/>
  <c r="C657" i="2"/>
  <c r="C661" i="2"/>
  <c r="C659" i="2"/>
  <c r="C658" i="2"/>
  <c r="C660" i="2"/>
  <c r="F657" i="2"/>
  <c r="F658" i="2"/>
  <c r="F659" i="2"/>
  <c r="F660" i="2"/>
  <c r="F661" i="2"/>
  <c r="E658" i="2"/>
  <c r="E657" i="2"/>
  <c r="E660" i="2"/>
  <c r="E661" i="2"/>
  <c r="E659" i="2"/>
  <c r="H657" i="2"/>
  <c r="H658" i="2"/>
  <c r="H659" i="2"/>
  <c r="H660" i="2"/>
  <c r="H661" i="2"/>
  <c r="G657" i="2"/>
  <c r="G661" i="2"/>
  <c r="G658" i="2"/>
  <c r="G660" i="2"/>
  <c r="G659" i="2"/>
  <c r="J657" i="2"/>
  <c r="J658" i="2"/>
  <c r="J659" i="2"/>
  <c r="J660" i="2"/>
  <c r="J661" i="2"/>
  <c r="I659" i="2"/>
  <c r="I658" i="2"/>
  <c r="I661" i="2"/>
  <c r="I660" i="2"/>
  <c r="I657" i="2"/>
  <c r="C648" i="2"/>
  <c r="NC6" i="2"/>
  <c r="FX7" i="35" s="1"/>
  <c r="B627" i="2"/>
  <c r="B628" i="2"/>
  <c r="B629" i="2"/>
  <c r="B630" i="2"/>
  <c r="B631" i="2"/>
  <c r="A627" i="2"/>
  <c r="A628" i="2"/>
  <c r="A631" i="2"/>
  <c r="A630" i="2"/>
  <c r="A629" i="2"/>
  <c r="D627" i="2"/>
  <c r="D628" i="2"/>
  <c r="D629" i="2"/>
  <c r="D630" i="2"/>
  <c r="D631" i="2"/>
  <c r="C631" i="2"/>
  <c r="C628" i="2"/>
  <c r="C627" i="2"/>
  <c r="C630" i="2"/>
  <c r="F627" i="2"/>
  <c r="F628" i="2"/>
  <c r="F629" i="2"/>
  <c r="F630" i="2"/>
  <c r="F631" i="2"/>
  <c r="E630" i="2"/>
  <c r="E628" i="2"/>
  <c r="E629" i="2"/>
  <c r="E631" i="2"/>
  <c r="E627" i="2"/>
  <c r="H627" i="2"/>
  <c r="H628" i="2"/>
  <c r="H629" i="2"/>
  <c r="H630" i="2"/>
  <c r="H631" i="2"/>
  <c r="G628" i="2"/>
  <c r="G627" i="2"/>
  <c r="G631" i="2"/>
  <c r="G629" i="2"/>
  <c r="G630" i="2"/>
  <c r="J627" i="2"/>
  <c r="J628" i="2"/>
  <c r="J629" i="2"/>
  <c r="J630" i="2"/>
  <c r="J631" i="2"/>
  <c r="I630" i="2"/>
  <c r="I631" i="2"/>
  <c r="I628" i="2"/>
  <c r="I629" i="2"/>
  <c r="I627" i="2"/>
  <c r="B637" i="2"/>
  <c r="B638" i="2"/>
  <c r="B639" i="2"/>
  <c r="B640" i="2"/>
  <c r="B641" i="2"/>
  <c r="A641" i="2"/>
  <c r="A640" i="2"/>
  <c r="A638" i="2"/>
  <c r="A639" i="2"/>
  <c r="D637" i="2"/>
  <c r="D638" i="2"/>
  <c r="D639" i="2"/>
  <c r="D640" i="2"/>
  <c r="D641" i="2"/>
  <c r="C639" i="2"/>
  <c r="C641" i="2"/>
  <c r="C640" i="2"/>
  <c r="C637" i="2"/>
  <c r="C638" i="2"/>
  <c r="F637" i="2"/>
  <c r="F638" i="2"/>
  <c r="F639" i="2"/>
  <c r="MW6" i="2" s="1"/>
  <c r="FR16" i="35" s="1"/>
  <c r="F640" i="2"/>
  <c r="F641" i="2"/>
  <c r="E637" i="2"/>
  <c r="E641" i="2"/>
  <c r="E640" i="2"/>
  <c r="E639" i="2"/>
  <c r="E638" i="2"/>
  <c r="MW2" i="2"/>
  <c r="FR12" i="35" s="1"/>
  <c r="H637" i="2"/>
  <c r="H638" i="2"/>
  <c r="H639" i="2"/>
  <c r="H640" i="2"/>
  <c r="H641" i="2"/>
  <c r="G640" i="2"/>
  <c r="G638" i="2"/>
  <c r="G641" i="2"/>
  <c r="G637" i="2"/>
  <c r="G639" i="2"/>
  <c r="J637" i="2"/>
  <c r="J638" i="2"/>
  <c r="J639" i="2"/>
  <c r="J640" i="2"/>
  <c r="J641" i="2"/>
  <c r="I640" i="2"/>
  <c r="I637" i="2"/>
  <c r="I639" i="2"/>
  <c r="I638" i="2"/>
  <c r="C629" i="2"/>
  <c r="A637" i="2"/>
  <c r="I641" i="2"/>
  <c r="MO5" i="2"/>
  <c r="FJ15" i="35" s="1"/>
  <c r="MP6" i="2"/>
  <c r="FK16" i="35" s="1"/>
  <c r="MY6" i="2"/>
  <c r="FT16" i="35" s="1"/>
  <c r="B607" i="2"/>
  <c r="B608" i="2"/>
  <c r="B609" i="2"/>
  <c r="B610" i="2"/>
  <c r="B611" i="2"/>
  <c r="A611" i="2"/>
  <c r="A608" i="2"/>
  <c r="A610" i="2"/>
  <c r="A607" i="2"/>
  <c r="A609" i="2"/>
  <c r="D607" i="2"/>
  <c r="D608" i="2"/>
  <c r="D609" i="2"/>
  <c r="D610" i="2"/>
  <c r="D611" i="2"/>
  <c r="C610" i="2"/>
  <c r="C611" i="2"/>
  <c r="C608" i="2"/>
  <c r="C609" i="2"/>
  <c r="C607" i="2"/>
  <c r="F607" i="2"/>
  <c r="F608" i="2"/>
  <c r="F609" i="2"/>
  <c r="F610" i="2"/>
  <c r="MF2" i="2" s="1"/>
  <c r="F611" i="2"/>
  <c r="E609" i="2"/>
  <c r="E610" i="2"/>
  <c r="E608" i="2"/>
  <c r="E611" i="2"/>
  <c r="E607" i="2"/>
  <c r="H607" i="2"/>
  <c r="H608" i="2"/>
  <c r="H609" i="2"/>
  <c r="H610" i="2"/>
  <c r="H611" i="2"/>
  <c r="G608" i="2"/>
  <c r="G611" i="2"/>
  <c r="G607" i="2"/>
  <c r="G609" i="2"/>
  <c r="G610" i="2"/>
  <c r="J607" i="2"/>
  <c r="J608" i="2"/>
  <c r="J609" i="2"/>
  <c r="J610" i="2"/>
  <c r="J611" i="2"/>
  <c r="I609" i="2"/>
  <c r="I608" i="2"/>
  <c r="I607" i="2"/>
  <c r="I610" i="2"/>
  <c r="I611" i="2"/>
  <c r="B617" i="2"/>
  <c r="B618" i="2"/>
  <c r="B619" i="2"/>
  <c r="MJ6" i="2" s="1"/>
  <c r="FP7" i="35" s="1"/>
  <c r="B620" i="2"/>
  <c r="B621" i="2"/>
  <c r="A618" i="2"/>
  <c r="A620" i="2"/>
  <c r="A617" i="2"/>
  <c r="A621" i="2"/>
  <c r="A619" i="2"/>
  <c r="D617" i="2"/>
  <c r="MK5" i="2" s="1"/>
  <c r="FQ6" i="35" s="1"/>
  <c r="D618" i="2"/>
  <c r="D619" i="2"/>
  <c r="D620" i="2"/>
  <c r="D621" i="2"/>
  <c r="C620" i="2"/>
  <c r="C619" i="2"/>
  <c r="C618" i="2"/>
  <c r="C617" i="2"/>
  <c r="F617" i="2"/>
  <c r="F618" i="2"/>
  <c r="F619" i="2"/>
  <c r="F620" i="2"/>
  <c r="F621" i="2"/>
  <c r="E620" i="2"/>
  <c r="E618" i="2"/>
  <c r="E617" i="2"/>
  <c r="E621" i="2"/>
  <c r="E619" i="2"/>
  <c r="H617" i="2"/>
  <c r="H618" i="2"/>
  <c r="MM6" i="2" s="1"/>
  <c r="FS7" i="35" s="1"/>
  <c r="H619" i="2"/>
  <c r="H620" i="2"/>
  <c r="H621" i="2"/>
  <c r="G621" i="2"/>
  <c r="G617" i="2"/>
  <c r="G619" i="2"/>
  <c r="G618" i="2"/>
  <c r="G620" i="2"/>
  <c r="J617" i="2"/>
  <c r="J618" i="2"/>
  <c r="J619" i="2"/>
  <c r="J620" i="2"/>
  <c r="J621" i="2"/>
  <c r="I621" i="2"/>
  <c r="I618" i="2"/>
  <c r="I620" i="2"/>
  <c r="I617" i="2"/>
  <c r="C621" i="2"/>
  <c r="I619" i="2"/>
  <c r="MM4" i="2"/>
  <c r="FS5" i="35" s="1"/>
  <c r="B587" i="2"/>
  <c r="B588" i="2"/>
  <c r="B589" i="2"/>
  <c r="B590" i="2"/>
  <c r="B591" i="2"/>
  <c r="A589" i="2"/>
  <c r="A587" i="2"/>
  <c r="A590" i="2"/>
  <c r="A588" i="2"/>
  <c r="A591" i="2"/>
  <c r="D587" i="2"/>
  <c r="D588" i="2"/>
  <c r="D589" i="2"/>
  <c r="D590" i="2"/>
  <c r="D591" i="2"/>
  <c r="C591" i="2"/>
  <c r="C588" i="2"/>
  <c r="C587" i="2"/>
  <c r="C590" i="2"/>
  <c r="C589" i="2"/>
  <c r="F587" i="2"/>
  <c r="F588" i="2"/>
  <c r="F589" i="2"/>
  <c r="F590" i="2"/>
  <c r="F591" i="2"/>
  <c r="E588" i="2"/>
  <c r="E587" i="2"/>
  <c r="E589" i="2"/>
  <c r="E590" i="2"/>
  <c r="H587" i="2"/>
  <c r="H588" i="2"/>
  <c r="H589" i="2"/>
  <c r="H590" i="2"/>
  <c r="LV6" i="2" s="1"/>
  <c r="FB16" i="35" s="1"/>
  <c r="H591" i="2"/>
  <c r="G587" i="2"/>
  <c r="G590" i="2"/>
  <c r="G588" i="2"/>
  <c r="G589" i="2"/>
  <c r="G591" i="2"/>
  <c r="J587" i="2"/>
  <c r="J588" i="2"/>
  <c r="J589" i="2"/>
  <c r="J590" i="2"/>
  <c r="J591" i="2"/>
  <c r="I588" i="2"/>
  <c r="I590" i="2"/>
  <c r="I587" i="2"/>
  <c r="I589" i="2"/>
  <c r="B597" i="2"/>
  <c r="B598" i="2"/>
  <c r="B599" i="2"/>
  <c r="B600" i="2"/>
  <c r="B601" i="2"/>
  <c r="A599" i="2"/>
  <c r="A601" i="2"/>
  <c r="A597" i="2"/>
  <c r="A600" i="2"/>
  <c r="A598" i="2"/>
  <c r="D597" i="2"/>
  <c r="LZ2" i="2" s="1"/>
  <c r="FF12" i="35" s="1"/>
  <c r="D598" i="2"/>
  <c r="D599" i="2"/>
  <c r="D600" i="2"/>
  <c r="D601" i="2"/>
  <c r="C599" i="2"/>
  <c r="C601" i="2"/>
  <c r="C598" i="2"/>
  <c r="C600" i="2"/>
  <c r="C597" i="2"/>
  <c r="F597" i="2"/>
  <c r="F598" i="2"/>
  <c r="F599" i="2"/>
  <c r="F600" i="2"/>
  <c r="F601" i="2"/>
  <c r="E598" i="2"/>
  <c r="E600" i="2"/>
  <c r="E601" i="2"/>
  <c r="E599" i="2"/>
  <c r="E597" i="2"/>
  <c r="H597" i="2"/>
  <c r="H598" i="2"/>
  <c r="H599" i="2"/>
  <c r="H600" i="2"/>
  <c r="H601" i="2"/>
  <c r="G598" i="2"/>
  <c r="G600" i="2"/>
  <c r="G599" i="2"/>
  <c r="G597" i="2"/>
  <c r="G601" i="2"/>
  <c r="J597" i="2"/>
  <c r="J598" i="2"/>
  <c r="MC5" i="2" s="1"/>
  <c r="FI15" i="35" s="1"/>
  <c r="J599" i="2"/>
  <c r="MC4" i="2" s="1"/>
  <c r="FI14" i="35" s="1"/>
  <c r="J600" i="2"/>
  <c r="J601" i="2"/>
  <c r="I598" i="2"/>
  <c r="I601" i="2"/>
  <c r="I600" i="2"/>
  <c r="I599" i="2"/>
  <c r="I597" i="2"/>
  <c r="MC2" i="2"/>
  <c r="FI12" i="35" s="1"/>
  <c r="E591" i="2"/>
  <c r="I591" i="2"/>
  <c r="MC3" i="2"/>
  <c r="FI13" i="35" s="1"/>
  <c r="LZ5" i="2"/>
  <c r="FF15" i="35" s="1"/>
  <c r="B567" i="2"/>
  <c r="B568" i="2"/>
  <c r="LH6" i="2" s="1"/>
  <c r="EY7" i="35" s="1"/>
  <c r="B569" i="2"/>
  <c r="B570" i="2"/>
  <c r="B571" i="2"/>
  <c r="A569" i="2"/>
  <c r="A568" i="2"/>
  <c r="A570" i="2"/>
  <c r="A567" i="2"/>
  <c r="A571" i="2"/>
  <c r="LH2" i="2"/>
  <c r="EY3" i="35" s="1"/>
  <c r="D567" i="2"/>
  <c r="D568" i="2"/>
  <c r="D569" i="2"/>
  <c r="LI4" i="2" s="1"/>
  <c r="EZ5" i="35" s="1"/>
  <c r="D570" i="2"/>
  <c r="D571" i="2"/>
  <c r="C571" i="2"/>
  <c r="C568" i="2"/>
  <c r="C567" i="2"/>
  <c r="C569" i="2"/>
  <c r="C570" i="2"/>
  <c r="F567" i="2"/>
  <c r="F568" i="2"/>
  <c r="F569" i="2"/>
  <c r="F570" i="2"/>
  <c r="F571" i="2"/>
  <c r="E568" i="2"/>
  <c r="E569" i="2"/>
  <c r="E567" i="2"/>
  <c r="E570" i="2"/>
  <c r="E571" i="2"/>
  <c r="H567" i="2"/>
  <c r="H568" i="2"/>
  <c r="H569" i="2"/>
  <c r="H570" i="2"/>
  <c r="H571" i="2"/>
  <c r="G569" i="2"/>
  <c r="G570" i="2"/>
  <c r="G571" i="2"/>
  <c r="G567" i="2"/>
  <c r="J567" i="2"/>
  <c r="J568" i="2"/>
  <c r="J569" i="2"/>
  <c r="J570" i="2"/>
  <c r="J571" i="2"/>
  <c r="I571" i="2"/>
  <c r="I570" i="2"/>
  <c r="I569" i="2"/>
  <c r="I568" i="2"/>
  <c r="I567" i="2"/>
  <c r="B577" i="2"/>
  <c r="B578" i="2"/>
  <c r="B579" i="2"/>
  <c r="B580" i="2"/>
  <c r="B581" i="2"/>
  <c r="A580" i="2"/>
  <c r="A578" i="2"/>
  <c r="A577" i="2"/>
  <c r="A581" i="2"/>
  <c r="A579" i="2"/>
  <c r="D577" i="2"/>
  <c r="D578" i="2"/>
  <c r="LO5" i="2" s="1"/>
  <c r="FF6" i="35" s="1"/>
  <c r="D579" i="2"/>
  <c r="D580" i="2"/>
  <c r="D581" i="2"/>
  <c r="C579" i="2"/>
  <c r="C581" i="2"/>
  <c r="C577" i="2"/>
  <c r="C580" i="2"/>
  <c r="C578" i="2"/>
  <c r="F577" i="2"/>
  <c r="F578" i="2"/>
  <c r="F579" i="2"/>
  <c r="F580" i="2"/>
  <c r="F581" i="2"/>
  <c r="E580" i="2"/>
  <c r="E581" i="2"/>
  <c r="E579" i="2"/>
  <c r="E577" i="2"/>
  <c r="E578" i="2"/>
  <c r="H577" i="2"/>
  <c r="H578" i="2"/>
  <c r="H579" i="2"/>
  <c r="H580" i="2"/>
  <c r="H581" i="2"/>
  <c r="G578" i="2"/>
  <c r="G577" i="2"/>
  <c r="G581" i="2"/>
  <c r="G579" i="2"/>
  <c r="G580" i="2"/>
  <c r="J577" i="2"/>
  <c r="J578" i="2"/>
  <c r="J579" i="2"/>
  <c r="J580" i="2"/>
  <c r="J581" i="2"/>
  <c r="I581" i="2"/>
  <c r="I579" i="2"/>
  <c r="I577" i="2"/>
  <c r="I580" i="2"/>
  <c r="G568" i="2"/>
  <c r="I578" i="2"/>
  <c r="LP5" i="2"/>
  <c r="FG6" i="35" s="1"/>
  <c r="B547" i="2"/>
  <c r="B548" i="2"/>
  <c r="B549" i="2"/>
  <c r="B550" i="2"/>
  <c r="B551" i="2"/>
  <c r="A550" i="2"/>
  <c r="A547" i="2"/>
  <c r="A551" i="2"/>
  <c r="A548" i="2"/>
  <c r="A549" i="2"/>
  <c r="D547" i="2"/>
  <c r="D548" i="2"/>
  <c r="D549" i="2"/>
  <c r="D550" i="2"/>
  <c r="D551" i="2"/>
  <c r="C547" i="2"/>
  <c r="C550" i="2"/>
  <c r="C551" i="2"/>
  <c r="C548" i="2"/>
  <c r="C549" i="2"/>
  <c r="F547" i="2"/>
  <c r="F548" i="2"/>
  <c r="F549" i="2"/>
  <c r="F550" i="2"/>
  <c r="F551" i="2"/>
  <c r="E551" i="2"/>
  <c r="E550" i="2"/>
  <c r="E549" i="2"/>
  <c r="E548" i="2"/>
  <c r="E547" i="2"/>
  <c r="H547" i="2"/>
  <c r="H548" i="2"/>
  <c r="H549" i="2"/>
  <c r="KZ4" i="2" s="1"/>
  <c r="EQ14" i="35" s="1"/>
  <c r="H550" i="2"/>
  <c r="H551" i="2"/>
  <c r="G547" i="2"/>
  <c r="G549" i="2"/>
  <c r="G548" i="2"/>
  <c r="G550" i="2"/>
  <c r="G551" i="2"/>
  <c r="J547" i="2"/>
  <c r="J548" i="2"/>
  <c r="J549" i="2"/>
  <c r="J550" i="2"/>
  <c r="J551" i="2"/>
  <c r="I549" i="2"/>
  <c r="I551" i="2"/>
  <c r="I550" i="2"/>
  <c r="I547" i="2"/>
  <c r="I548" i="2"/>
  <c r="B557" i="2"/>
  <c r="B558" i="2"/>
  <c r="B559" i="2"/>
  <c r="LC6" i="2" s="1"/>
  <c r="B560" i="2"/>
  <c r="B561" i="2"/>
  <c r="A557" i="2"/>
  <c r="A561" i="2"/>
  <c r="A560" i="2"/>
  <c r="A558" i="2"/>
  <c r="A559" i="2"/>
  <c r="D557" i="2"/>
  <c r="D558" i="2"/>
  <c r="D559" i="2"/>
  <c r="D560" i="2"/>
  <c r="D561" i="2"/>
  <c r="C560" i="2"/>
  <c r="C557" i="2"/>
  <c r="C561" i="2"/>
  <c r="C559" i="2"/>
  <c r="C558" i="2"/>
  <c r="F557" i="2"/>
  <c r="F558" i="2"/>
  <c r="F559" i="2"/>
  <c r="LE5" i="2" s="1"/>
  <c r="EV15" i="35" s="1"/>
  <c r="F560" i="2"/>
  <c r="F561" i="2"/>
  <c r="E560" i="2"/>
  <c r="E557" i="2"/>
  <c r="E561" i="2"/>
  <c r="E559" i="2"/>
  <c r="E558" i="2"/>
  <c r="H557" i="2"/>
  <c r="H558" i="2"/>
  <c r="H559" i="2"/>
  <c r="H560" i="2"/>
  <c r="H561" i="2"/>
  <c r="G561" i="2"/>
  <c r="G557" i="2"/>
  <c r="G559" i="2"/>
  <c r="G558" i="2"/>
  <c r="G560" i="2"/>
  <c r="J557" i="2"/>
  <c r="J558" i="2"/>
  <c r="J559" i="2"/>
  <c r="LG4" i="2" s="1"/>
  <c r="J560" i="2"/>
  <c r="J561" i="2"/>
  <c r="I560" i="2"/>
  <c r="I561" i="2"/>
  <c r="I558" i="2"/>
  <c r="I557" i="2"/>
  <c r="I559" i="2"/>
  <c r="KW3" i="2"/>
  <c r="EN13" i="35" s="1"/>
  <c r="LD3" i="2"/>
  <c r="EU13" i="35" s="1"/>
  <c r="EX14" i="35"/>
  <c r="KY5" i="2"/>
  <c r="EP15" i="35" s="1"/>
  <c r="LC5" i="2"/>
  <c r="ET15" i="35" s="1"/>
  <c r="KW6" i="2"/>
  <c r="EN16" i="35" s="1"/>
  <c r="KZ6" i="2"/>
  <c r="EQ16" i="35" s="1"/>
  <c r="ET16" i="35"/>
  <c r="B527" i="2"/>
  <c r="B528" i="2"/>
  <c r="B529" i="2"/>
  <c r="B530" i="2"/>
  <c r="B531" i="2"/>
  <c r="A528" i="2"/>
  <c r="A529" i="2"/>
  <c r="A530" i="2"/>
  <c r="A531" i="2"/>
  <c r="A527" i="2"/>
  <c r="D527" i="2"/>
  <c r="D528" i="2"/>
  <c r="D529" i="2"/>
  <c r="D530" i="2"/>
  <c r="D531" i="2"/>
  <c r="C528" i="2"/>
  <c r="C530" i="2"/>
  <c r="C531" i="2"/>
  <c r="C529" i="2"/>
  <c r="C527" i="2"/>
  <c r="F527" i="2"/>
  <c r="F528" i="2"/>
  <c r="F529" i="2"/>
  <c r="F530" i="2"/>
  <c r="F531" i="2"/>
  <c r="E529" i="2"/>
  <c r="E527" i="2"/>
  <c r="E528" i="2"/>
  <c r="E530" i="2"/>
  <c r="E531" i="2"/>
  <c r="H527" i="2"/>
  <c r="H528" i="2"/>
  <c r="H529" i="2"/>
  <c r="H530" i="2"/>
  <c r="H531" i="2"/>
  <c r="G527" i="2"/>
  <c r="G529" i="2"/>
  <c r="G528" i="2"/>
  <c r="G530" i="2"/>
  <c r="G531" i="2"/>
  <c r="J527" i="2"/>
  <c r="J528" i="2"/>
  <c r="KP4" i="2" s="1"/>
  <c r="ER5" i="35" s="1"/>
  <c r="J529" i="2"/>
  <c r="J530" i="2"/>
  <c r="J531" i="2"/>
  <c r="I527" i="2"/>
  <c r="I531" i="2"/>
  <c r="I529" i="2"/>
  <c r="I530" i="2"/>
  <c r="I528" i="2"/>
  <c r="B537" i="2"/>
  <c r="B538" i="2"/>
  <c r="B539" i="2"/>
  <c r="B540" i="2"/>
  <c r="B541" i="2"/>
  <c r="A540" i="2"/>
  <c r="A541" i="2"/>
  <c r="A539" i="2"/>
  <c r="A537" i="2"/>
  <c r="A538" i="2"/>
  <c r="D537" i="2"/>
  <c r="D538" i="2"/>
  <c r="KS4" i="2" s="1"/>
  <c r="EU5" i="35" s="1"/>
  <c r="D539" i="2"/>
  <c r="D540" i="2"/>
  <c r="D541" i="2"/>
  <c r="C539" i="2"/>
  <c r="C540" i="2"/>
  <c r="C538" i="2"/>
  <c r="C537" i="2"/>
  <c r="C541" i="2"/>
  <c r="F537" i="2"/>
  <c r="F538" i="2"/>
  <c r="F539" i="2"/>
  <c r="F540" i="2"/>
  <c r="F541" i="2"/>
  <c r="E540" i="2"/>
  <c r="E537" i="2"/>
  <c r="E538" i="2"/>
  <c r="E539" i="2"/>
  <c r="E541" i="2"/>
  <c r="H537" i="2"/>
  <c r="H538" i="2"/>
  <c r="H539" i="2"/>
  <c r="H540" i="2"/>
  <c r="H541" i="2"/>
  <c r="G541" i="2"/>
  <c r="G537" i="2"/>
  <c r="G540" i="2"/>
  <c r="G539" i="2"/>
  <c r="G538" i="2"/>
  <c r="J537" i="2"/>
  <c r="J538" i="2"/>
  <c r="J539" i="2"/>
  <c r="J540" i="2"/>
  <c r="J541" i="2"/>
  <c r="I541" i="2"/>
  <c r="I539" i="2"/>
  <c r="I538" i="2"/>
  <c r="I537" i="2"/>
  <c r="I540" i="2"/>
  <c r="B507" i="2"/>
  <c r="B508" i="2"/>
  <c r="B509" i="2"/>
  <c r="B510" i="2"/>
  <c r="B511" i="2"/>
  <c r="A510" i="2"/>
  <c r="A511" i="2"/>
  <c r="A509" i="2"/>
  <c r="A508" i="2"/>
  <c r="A507" i="2"/>
  <c r="D507" i="2"/>
  <c r="D508" i="2"/>
  <c r="D509" i="2"/>
  <c r="D510" i="2"/>
  <c r="D511" i="2"/>
  <c r="C511" i="2"/>
  <c r="C508" i="2"/>
  <c r="C509" i="2"/>
  <c r="C510" i="2"/>
  <c r="C507" i="2"/>
  <c r="F507" i="2"/>
  <c r="KC2" i="2" s="1"/>
  <c r="EE12" i="35" s="1"/>
  <c r="F508" i="2"/>
  <c r="F509" i="2"/>
  <c r="F510" i="2"/>
  <c r="F511" i="2"/>
  <c r="E508" i="2"/>
  <c r="E511" i="2"/>
  <c r="E509" i="2"/>
  <c r="E507" i="2"/>
  <c r="H507" i="2"/>
  <c r="KD2" i="2" s="1"/>
  <c r="EF12" i="35" s="1"/>
  <c r="H508" i="2"/>
  <c r="H509" i="2"/>
  <c r="H510" i="2"/>
  <c r="H511" i="2"/>
  <c r="G508" i="2"/>
  <c r="G509" i="2"/>
  <c r="G510" i="2"/>
  <c r="G511" i="2"/>
  <c r="G507" i="2"/>
  <c r="J507" i="2"/>
  <c r="J508" i="2"/>
  <c r="J509" i="2"/>
  <c r="KE3" i="2" s="1"/>
  <c r="EG13" i="35" s="1"/>
  <c r="J510" i="2"/>
  <c r="J511" i="2"/>
  <c r="I511" i="2"/>
  <c r="I508" i="2"/>
  <c r="I507" i="2"/>
  <c r="I509" i="2"/>
  <c r="I510" i="2"/>
  <c r="KE2" i="2"/>
  <c r="EG12" i="35" s="1"/>
  <c r="B517" i="2"/>
  <c r="B518" i="2"/>
  <c r="B519" i="2"/>
  <c r="B520" i="2"/>
  <c r="KG2" i="2" s="1"/>
  <c r="EI12" i="35" s="1"/>
  <c r="B521" i="2"/>
  <c r="A517" i="2"/>
  <c r="A520" i="2"/>
  <c r="A518" i="2"/>
  <c r="A519" i="2"/>
  <c r="A521" i="2"/>
  <c r="D517" i="2"/>
  <c r="D518" i="2"/>
  <c r="D519" i="2"/>
  <c r="D520" i="2"/>
  <c r="D521" i="2"/>
  <c r="C517" i="2"/>
  <c r="C518" i="2"/>
  <c r="C521" i="2"/>
  <c r="C520" i="2"/>
  <c r="C519" i="2"/>
  <c r="F517" i="2"/>
  <c r="F518" i="2"/>
  <c r="KI3" i="2" s="1"/>
  <c r="EK13" i="35" s="1"/>
  <c r="F519" i="2"/>
  <c r="F520" i="2"/>
  <c r="F521" i="2"/>
  <c r="E520" i="2"/>
  <c r="E518" i="2"/>
  <c r="E517" i="2"/>
  <c r="E521" i="2"/>
  <c r="E519" i="2"/>
  <c r="H517" i="2"/>
  <c r="H518" i="2"/>
  <c r="H519" i="2"/>
  <c r="KJ3" i="2" s="1"/>
  <c r="EL13" i="35" s="1"/>
  <c r="H520" i="2"/>
  <c r="H521" i="2"/>
  <c r="G517" i="2"/>
  <c r="G521" i="2"/>
  <c r="G518" i="2"/>
  <c r="G519" i="2"/>
  <c r="G520" i="2"/>
  <c r="KJ2" i="2"/>
  <c r="EL12" i="35" s="1"/>
  <c r="J517" i="2"/>
  <c r="J518" i="2"/>
  <c r="J519" i="2"/>
  <c r="J520" i="2"/>
  <c r="KK2" i="2" s="1"/>
  <c r="EM12" i="35" s="1"/>
  <c r="J521" i="2"/>
  <c r="I521" i="2"/>
  <c r="I520" i="2"/>
  <c r="I517" i="2"/>
  <c r="I518" i="2"/>
  <c r="I519" i="2"/>
  <c r="KB3" i="2"/>
  <c r="ED13" i="35" s="1"/>
  <c r="E510" i="2"/>
  <c r="B487" i="2"/>
  <c r="B488" i="2"/>
  <c r="B489" i="2"/>
  <c r="B490" i="2"/>
  <c r="B491" i="2"/>
  <c r="A490" i="2"/>
  <c r="A489" i="2"/>
  <c r="A487" i="2"/>
  <c r="A488" i="2"/>
  <c r="A491" i="2"/>
  <c r="D487" i="2"/>
  <c r="D488" i="2"/>
  <c r="D489" i="2"/>
  <c r="D490" i="2"/>
  <c r="D491" i="2"/>
  <c r="C487" i="2"/>
  <c r="C491" i="2"/>
  <c r="C489" i="2"/>
  <c r="C488" i="2"/>
  <c r="F487" i="2"/>
  <c r="F488" i="2"/>
  <c r="F489" i="2"/>
  <c r="F490" i="2"/>
  <c r="F491" i="2"/>
  <c r="E488" i="2"/>
  <c r="E490" i="2"/>
  <c r="E489" i="2"/>
  <c r="E487" i="2"/>
  <c r="E491" i="2"/>
  <c r="H487" i="2"/>
  <c r="H488" i="2"/>
  <c r="H489" i="2"/>
  <c r="H490" i="2"/>
  <c r="H491" i="2"/>
  <c r="G489" i="2"/>
  <c r="G488" i="2"/>
  <c r="G491" i="2"/>
  <c r="G487" i="2"/>
  <c r="J487" i="2"/>
  <c r="J488" i="2"/>
  <c r="J489" i="2"/>
  <c r="J490" i="2"/>
  <c r="J491" i="2"/>
  <c r="I489" i="2"/>
  <c r="I487" i="2"/>
  <c r="I488" i="2"/>
  <c r="I491" i="2"/>
  <c r="I490" i="2"/>
  <c r="B497" i="2"/>
  <c r="B498" i="2"/>
  <c r="B499" i="2"/>
  <c r="B500" i="2"/>
  <c r="B501" i="2"/>
  <c r="A500" i="2"/>
  <c r="A497" i="2"/>
  <c r="A498" i="2"/>
  <c r="A501" i="2"/>
  <c r="A499" i="2"/>
  <c r="D497" i="2"/>
  <c r="D498" i="2"/>
  <c r="D499" i="2"/>
  <c r="D500" i="2"/>
  <c r="D501" i="2"/>
  <c r="C500" i="2"/>
  <c r="C498" i="2"/>
  <c r="C497" i="2"/>
  <c r="C501" i="2"/>
  <c r="C499" i="2"/>
  <c r="F497" i="2"/>
  <c r="F498" i="2"/>
  <c r="F499" i="2"/>
  <c r="F500" i="2"/>
  <c r="F501" i="2"/>
  <c r="E497" i="2"/>
  <c r="E501" i="2"/>
  <c r="E499" i="2"/>
  <c r="E500" i="2"/>
  <c r="E498" i="2"/>
  <c r="H497" i="2"/>
  <c r="H498" i="2"/>
  <c r="H499" i="2"/>
  <c r="H500" i="2"/>
  <c r="H501" i="2"/>
  <c r="G499" i="2"/>
  <c r="G498" i="2"/>
  <c r="G500" i="2"/>
  <c r="G501" i="2"/>
  <c r="J497" i="2"/>
  <c r="J498" i="2"/>
  <c r="JZ2" i="2" s="1"/>
  <c r="EM3" i="35" s="1"/>
  <c r="J499" i="2"/>
  <c r="J500" i="2"/>
  <c r="J501" i="2"/>
  <c r="I499" i="2"/>
  <c r="I501" i="2"/>
  <c r="I500" i="2"/>
  <c r="I498" i="2"/>
  <c r="I497" i="2"/>
  <c r="C490" i="2"/>
  <c r="G490" i="2"/>
  <c r="JT3" i="2"/>
  <c r="EG4" i="35" s="1"/>
  <c r="JW3" i="2"/>
  <c r="EJ4" i="35" s="1"/>
  <c r="G497" i="2"/>
  <c r="JT4" i="2"/>
  <c r="EG5" i="35" s="1"/>
  <c r="B467" i="2"/>
  <c r="B468" i="2"/>
  <c r="B469" i="2"/>
  <c r="B470" i="2"/>
  <c r="B471" i="2"/>
  <c r="A467" i="2"/>
  <c r="A469" i="2"/>
  <c r="A468" i="2"/>
  <c r="A471" i="2"/>
  <c r="D467" i="2"/>
  <c r="D468" i="2"/>
  <c r="D469" i="2"/>
  <c r="D470" i="2"/>
  <c r="D471" i="2"/>
  <c r="C470" i="2"/>
  <c r="C471" i="2"/>
  <c r="C467" i="2"/>
  <c r="C469" i="2"/>
  <c r="C468" i="2"/>
  <c r="JF2" i="2"/>
  <c r="DS12" i="35" s="1"/>
  <c r="F467" i="2"/>
  <c r="F468" i="2"/>
  <c r="F469" i="2"/>
  <c r="F470" i="2"/>
  <c r="F471" i="2"/>
  <c r="E467" i="2"/>
  <c r="E471" i="2"/>
  <c r="E470" i="2"/>
  <c r="E468" i="2"/>
  <c r="H467" i="2"/>
  <c r="H468" i="2"/>
  <c r="H469" i="2"/>
  <c r="H470" i="2"/>
  <c r="H471" i="2"/>
  <c r="G469" i="2"/>
  <c r="G467" i="2"/>
  <c r="G468" i="2"/>
  <c r="G471" i="2"/>
  <c r="G470" i="2"/>
  <c r="J467" i="2"/>
  <c r="J468" i="2"/>
  <c r="J469" i="2"/>
  <c r="J470" i="2"/>
  <c r="J471" i="2"/>
  <c r="I467" i="2"/>
  <c r="I470" i="2"/>
  <c r="I468" i="2"/>
  <c r="I469" i="2"/>
  <c r="I471" i="2"/>
  <c r="B477" i="2"/>
  <c r="B478" i="2"/>
  <c r="B479" i="2"/>
  <c r="B480" i="2"/>
  <c r="B481" i="2"/>
  <c r="A478" i="2"/>
  <c r="A477" i="2"/>
  <c r="A479" i="2"/>
  <c r="A480" i="2"/>
  <c r="A481" i="2"/>
  <c r="D477" i="2"/>
  <c r="D478" i="2"/>
  <c r="D479" i="2"/>
  <c r="D480" i="2"/>
  <c r="D481" i="2"/>
  <c r="C479" i="2"/>
  <c r="C481" i="2"/>
  <c r="C477" i="2"/>
  <c r="C478" i="2"/>
  <c r="C480" i="2"/>
  <c r="F477" i="2"/>
  <c r="F478" i="2"/>
  <c r="F479" i="2"/>
  <c r="F480" i="2"/>
  <c r="F481" i="2"/>
  <c r="E480" i="2"/>
  <c r="E477" i="2"/>
  <c r="E478" i="2"/>
  <c r="E481" i="2"/>
  <c r="E479" i="2"/>
  <c r="H477" i="2"/>
  <c r="H478" i="2"/>
  <c r="H479" i="2"/>
  <c r="H480" i="2"/>
  <c r="H481" i="2"/>
  <c r="G478" i="2"/>
  <c r="G479" i="2"/>
  <c r="G480" i="2"/>
  <c r="G477" i="2"/>
  <c r="G481" i="2"/>
  <c r="J477" i="2"/>
  <c r="J478" i="2"/>
  <c r="J479" i="2"/>
  <c r="J480" i="2"/>
  <c r="J481" i="2"/>
  <c r="I481" i="2"/>
  <c r="I480" i="2"/>
  <c r="I478" i="2"/>
  <c r="I479" i="2"/>
  <c r="I477" i="2"/>
  <c r="A470" i="2"/>
  <c r="E469" i="2"/>
  <c r="B447" i="2"/>
  <c r="B448" i="2"/>
  <c r="B449" i="2"/>
  <c r="B450" i="2"/>
  <c r="B451" i="2"/>
  <c r="A450" i="2"/>
  <c r="A451" i="2"/>
  <c r="A449" i="2"/>
  <c r="A448" i="2"/>
  <c r="A447" i="2"/>
  <c r="D447" i="2"/>
  <c r="D448" i="2"/>
  <c r="D449" i="2"/>
  <c r="D450" i="2"/>
  <c r="IU2" i="2" s="1"/>
  <c r="D451" i="2"/>
  <c r="C451" i="2"/>
  <c r="C449" i="2"/>
  <c r="C448" i="2"/>
  <c r="C450" i="2"/>
  <c r="C447" i="2"/>
  <c r="F447" i="2"/>
  <c r="F448" i="2"/>
  <c r="F449" i="2"/>
  <c r="F450" i="2"/>
  <c r="F451" i="2"/>
  <c r="E450" i="2"/>
  <c r="E449" i="2"/>
  <c r="E451" i="2"/>
  <c r="E447" i="2"/>
  <c r="E448" i="2"/>
  <c r="H447" i="2"/>
  <c r="H448" i="2"/>
  <c r="H449" i="2"/>
  <c r="H450" i="2"/>
  <c r="H451" i="2"/>
  <c r="G450" i="2"/>
  <c r="G451" i="2"/>
  <c r="G448" i="2"/>
  <c r="G449" i="2"/>
  <c r="G447" i="2"/>
  <c r="J447" i="2"/>
  <c r="J448" i="2"/>
  <c r="J449" i="2"/>
  <c r="J450" i="2"/>
  <c r="J451" i="2"/>
  <c r="I448" i="2"/>
  <c r="I449" i="2"/>
  <c r="I451" i="2"/>
  <c r="I447" i="2"/>
  <c r="B457" i="2"/>
  <c r="B458" i="2"/>
  <c r="B459" i="2"/>
  <c r="B460" i="2"/>
  <c r="B461" i="2"/>
  <c r="A457" i="2"/>
  <c r="A460" i="2"/>
  <c r="A461" i="2"/>
  <c r="A458" i="2"/>
  <c r="A459" i="2"/>
  <c r="D457" i="2"/>
  <c r="D458" i="2"/>
  <c r="D459" i="2"/>
  <c r="JA3" i="2" s="1"/>
  <c r="DY4" i="35" s="1"/>
  <c r="D460" i="2"/>
  <c r="D461" i="2"/>
  <c r="C459" i="2"/>
  <c r="C457" i="2"/>
  <c r="C460" i="2"/>
  <c r="C458" i="2"/>
  <c r="C461" i="2"/>
  <c r="F457" i="2"/>
  <c r="F458" i="2"/>
  <c r="F459" i="2"/>
  <c r="F460" i="2"/>
  <c r="F461" i="2"/>
  <c r="E458" i="2"/>
  <c r="E461" i="2"/>
  <c r="E459" i="2"/>
  <c r="E460" i="2"/>
  <c r="E457" i="2"/>
  <c r="H457" i="2"/>
  <c r="H458" i="2"/>
  <c r="H459" i="2"/>
  <c r="H460" i="2"/>
  <c r="H461" i="2"/>
  <c r="G460" i="2"/>
  <c r="G461" i="2"/>
  <c r="G458" i="2"/>
  <c r="G457" i="2"/>
  <c r="J457" i="2"/>
  <c r="J458" i="2"/>
  <c r="J459" i="2"/>
  <c r="J460" i="2"/>
  <c r="J461" i="2"/>
  <c r="I460" i="2"/>
  <c r="I458" i="2"/>
  <c r="I457" i="2"/>
  <c r="I459" i="2"/>
  <c r="I461" i="2"/>
  <c r="I450" i="2"/>
  <c r="G459" i="2"/>
  <c r="IU4" i="2"/>
  <c r="DS5" i="35" s="1"/>
  <c r="JA6" i="2"/>
  <c r="DY7" i="35" s="1"/>
  <c r="B427" i="2"/>
  <c r="B428" i="2"/>
  <c r="B429" i="2"/>
  <c r="B430" i="2"/>
  <c r="B431" i="2"/>
  <c r="A430" i="2"/>
  <c r="A427" i="2"/>
  <c r="A429" i="2"/>
  <c r="A431" i="2"/>
  <c r="A428" i="2"/>
  <c r="D427" i="2"/>
  <c r="D428" i="2"/>
  <c r="IJ3" i="2" s="1"/>
  <c r="D429" i="2"/>
  <c r="D430" i="2"/>
  <c r="D431" i="2"/>
  <c r="C431" i="2"/>
  <c r="C427" i="2"/>
  <c r="C428" i="2"/>
  <c r="C430" i="2"/>
  <c r="F427" i="2"/>
  <c r="F428" i="2"/>
  <c r="F429" i="2"/>
  <c r="F430" i="2"/>
  <c r="F431" i="2"/>
  <c r="E430" i="2"/>
  <c r="E428" i="2"/>
  <c r="E427" i="2"/>
  <c r="E431" i="2"/>
  <c r="E429" i="2"/>
  <c r="H427" i="2"/>
  <c r="H428" i="2"/>
  <c r="H429" i="2"/>
  <c r="H430" i="2"/>
  <c r="H431" i="2"/>
  <c r="G430" i="2"/>
  <c r="G429" i="2"/>
  <c r="G427" i="2"/>
  <c r="G431" i="2"/>
  <c r="G428" i="2"/>
  <c r="IL2" i="2"/>
  <c r="DJ12" i="35" s="1"/>
  <c r="J427" i="2"/>
  <c r="J428" i="2"/>
  <c r="J429" i="2"/>
  <c r="J430" i="2"/>
  <c r="IM5" i="2" s="1"/>
  <c r="DK15" i="35" s="1"/>
  <c r="J431" i="2"/>
  <c r="I431" i="2"/>
  <c r="I430" i="2"/>
  <c r="I427" i="2"/>
  <c r="I428" i="2"/>
  <c r="I429" i="2"/>
  <c r="B437" i="2"/>
  <c r="B438" i="2"/>
  <c r="B439" i="2"/>
  <c r="B440" i="2"/>
  <c r="B441" i="2"/>
  <c r="A441" i="2"/>
  <c r="A439" i="2"/>
  <c r="A437" i="2"/>
  <c r="A438" i="2"/>
  <c r="A440" i="2"/>
  <c r="D437" i="2"/>
  <c r="D438" i="2"/>
  <c r="D439" i="2"/>
  <c r="D440" i="2"/>
  <c r="D441" i="2"/>
  <c r="C439" i="2"/>
  <c r="C438" i="2"/>
  <c r="C440" i="2"/>
  <c r="C437" i="2"/>
  <c r="C441" i="2"/>
  <c r="F437" i="2"/>
  <c r="F438" i="2"/>
  <c r="F439" i="2"/>
  <c r="F440" i="2"/>
  <c r="F441" i="2"/>
  <c r="E439" i="2"/>
  <c r="E440" i="2"/>
  <c r="E441" i="2"/>
  <c r="E438" i="2"/>
  <c r="E437" i="2"/>
  <c r="H437" i="2"/>
  <c r="H438" i="2"/>
  <c r="H439" i="2"/>
  <c r="H440" i="2"/>
  <c r="H441" i="2"/>
  <c r="G438" i="2"/>
  <c r="G439" i="2"/>
  <c r="G437" i="2"/>
  <c r="G441" i="2"/>
  <c r="G440" i="2"/>
  <c r="J437" i="2"/>
  <c r="J438" i="2"/>
  <c r="J439" i="2"/>
  <c r="J440" i="2"/>
  <c r="J441" i="2"/>
  <c r="I438" i="2"/>
  <c r="I440" i="2"/>
  <c r="I437" i="2"/>
  <c r="I439" i="2"/>
  <c r="I441" i="2"/>
  <c r="C429" i="2"/>
  <c r="IS3" i="2"/>
  <c r="DQ13" i="35" s="1"/>
  <c r="B407" i="2"/>
  <c r="B408" i="2"/>
  <c r="B409" i="2"/>
  <c r="B410" i="2"/>
  <c r="B411" i="2"/>
  <c r="A410" i="2"/>
  <c r="A408" i="2"/>
  <c r="A407" i="2"/>
  <c r="A409" i="2"/>
  <c r="A411" i="2"/>
  <c r="D407" i="2"/>
  <c r="D408" i="2"/>
  <c r="D409" i="2"/>
  <c r="D410" i="2"/>
  <c r="D411" i="2"/>
  <c r="C408" i="2"/>
  <c r="C410" i="2"/>
  <c r="C409" i="2"/>
  <c r="C407" i="2"/>
  <c r="C411" i="2"/>
  <c r="F407" i="2"/>
  <c r="F408" i="2"/>
  <c r="F409" i="2"/>
  <c r="F410" i="2"/>
  <c r="F411" i="2"/>
  <c r="E410" i="2"/>
  <c r="E408" i="2"/>
  <c r="E411" i="2"/>
  <c r="E409" i="2"/>
  <c r="E407" i="2"/>
  <c r="H407" i="2"/>
  <c r="H408" i="2"/>
  <c r="H409" i="2"/>
  <c r="IA5" i="2" s="1"/>
  <c r="DJ6" i="35" s="1"/>
  <c r="H410" i="2"/>
  <c r="H411" i="2"/>
  <c r="G410" i="2"/>
  <c r="G407" i="2"/>
  <c r="G408" i="2"/>
  <c r="G409" i="2"/>
  <c r="G411" i="2"/>
  <c r="J407" i="2"/>
  <c r="J408" i="2"/>
  <c r="J409" i="2"/>
  <c r="J410" i="2"/>
  <c r="J411" i="2"/>
  <c r="I410" i="2"/>
  <c r="I408" i="2"/>
  <c r="I407" i="2"/>
  <c r="I409" i="2"/>
  <c r="I411" i="2"/>
  <c r="B417" i="2"/>
  <c r="B418" i="2"/>
  <c r="B419" i="2"/>
  <c r="ID6" i="2" s="1"/>
  <c r="DM7" i="35" s="1"/>
  <c r="B420" i="2"/>
  <c r="B421" i="2"/>
  <c r="A419" i="2"/>
  <c r="A418" i="2"/>
  <c r="A421" i="2"/>
  <c r="A417" i="2"/>
  <c r="A420" i="2"/>
  <c r="D417" i="2"/>
  <c r="D418" i="2"/>
  <c r="D419" i="2"/>
  <c r="D420" i="2"/>
  <c r="D421" i="2"/>
  <c r="C420" i="2"/>
  <c r="C419" i="2"/>
  <c r="C421" i="2"/>
  <c r="C418" i="2"/>
  <c r="C417" i="2"/>
  <c r="F417" i="2"/>
  <c r="F418" i="2"/>
  <c r="F419" i="2"/>
  <c r="F420" i="2"/>
  <c r="F421" i="2"/>
  <c r="E417" i="2"/>
  <c r="E418" i="2"/>
  <c r="E419" i="2"/>
  <c r="E420" i="2"/>
  <c r="E421" i="2"/>
  <c r="H417" i="2"/>
  <c r="H418" i="2"/>
  <c r="H419" i="2"/>
  <c r="H420" i="2"/>
  <c r="H421" i="2"/>
  <c r="G419" i="2"/>
  <c r="G418" i="2"/>
  <c r="G420" i="2"/>
  <c r="G417" i="2"/>
  <c r="G421" i="2"/>
  <c r="J417" i="2"/>
  <c r="J418" i="2"/>
  <c r="J419" i="2"/>
  <c r="J420" i="2"/>
  <c r="J421" i="2"/>
  <c r="I419" i="2"/>
  <c r="I421" i="2"/>
  <c r="I418" i="2"/>
  <c r="I417" i="2"/>
  <c r="I420" i="2"/>
  <c r="HX3" i="2"/>
  <c r="DG4" i="35" s="1"/>
  <c r="B387" i="2"/>
  <c r="B388" i="2"/>
  <c r="B389" i="2"/>
  <c r="B390" i="2"/>
  <c r="B391" i="2"/>
  <c r="A387" i="2"/>
  <c r="A391" i="2"/>
  <c r="A390" i="2"/>
  <c r="A388" i="2"/>
  <c r="A389" i="2"/>
  <c r="D387" i="2"/>
  <c r="D388" i="2"/>
  <c r="D389" i="2"/>
  <c r="D390" i="2"/>
  <c r="D391" i="2"/>
  <c r="C387" i="2"/>
  <c r="C391" i="2"/>
  <c r="C390" i="2"/>
  <c r="C388" i="2"/>
  <c r="C389" i="2"/>
  <c r="HN2" i="2"/>
  <c r="CW12" i="35" s="1"/>
  <c r="F387" i="2"/>
  <c r="F388" i="2"/>
  <c r="F389" i="2"/>
  <c r="F390" i="2"/>
  <c r="HO2" i="2" s="1"/>
  <c r="CX12" i="35" s="1"/>
  <c r="F391" i="2"/>
  <c r="E388" i="2"/>
  <c r="E391" i="2"/>
  <c r="E389" i="2"/>
  <c r="E390" i="2"/>
  <c r="E387" i="2"/>
  <c r="H387" i="2"/>
  <c r="H388" i="2"/>
  <c r="H389" i="2"/>
  <c r="H390" i="2"/>
  <c r="H391" i="2"/>
  <c r="G390" i="2"/>
  <c r="G387" i="2"/>
  <c r="G391" i="2"/>
  <c r="G388" i="2"/>
  <c r="G389" i="2"/>
  <c r="J387" i="2"/>
  <c r="J388" i="2"/>
  <c r="HQ3" i="2" s="1"/>
  <c r="CZ13" i="35" s="1"/>
  <c r="J389" i="2"/>
  <c r="J390" i="2"/>
  <c r="J391" i="2"/>
  <c r="I389" i="2"/>
  <c r="I388" i="2"/>
  <c r="I390" i="2"/>
  <c r="I387" i="2"/>
  <c r="I391" i="2"/>
  <c r="B397" i="2"/>
  <c r="B398" i="2"/>
  <c r="HS2" i="2" s="1"/>
  <c r="DB12" i="35" s="1"/>
  <c r="B399" i="2"/>
  <c r="B400" i="2"/>
  <c r="B401" i="2"/>
  <c r="A398" i="2"/>
  <c r="A400" i="2"/>
  <c r="A399" i="2"/>
  <c r="A397" i="2"/>
  <c r="A401" i="2"/>
  <c r="D397" i="2"/>
  <c r="D398" i="2"/>
  <c r="D399" i="2"/>
  <c r="D400" i="2"/>
  <c r="D401" i="2"/>
  <c r="C399" i="2"/>
  <c r="C400" i="2"/>
  <c r="C401" i="2"/>
  <c r="C398" i="2"/>
  <c r="C397" i="2"/>
  <c r="HT2" i="2"/>
  <c r="DC12" i="35" s="1"/>
  <c r="F397" i="2"/>
  <c r="F398" i="2"/>
  <c r="F399" i="2"/>
  <c r="F400" i="2"/>
  <c r="F401" i="2"/>
  <c r="E398" i="2"/>
  <c r="E400" i="2"/>
  <c r="E401" i="2"/>
  <c r="E399" i="2"/>
  <c r="H397" i="2"/>
  <c r="H398" i="2"/>
  <c r="H399" i="2"/>
  <c r="H400" i="2"/>
  <c r="H401" i="2"/>
  <c r="G397" i="2"/>
  <c r="G399" i="2"/>
  <c r="G400" i="2"/>
  <c r="G398" i="2"/>
  <c r="G401" i="2"/>
  <c r="J397" i="2"/>
  <c r="J398" i="2"/>
  <c r="J399" i="2"/>
  <c r="J400" i="2"/>
  <c r="HW3" i="2" s="1"/>
  <c r="DF13" i="35" s="1"/>
  <c r="J401" i="2"/>
  <c r="I401" i="2"/>
  <c r="I400" i="2"/>
  <c r="I398" i="2"/>
  <c r="I397" i="2"/>
  <c r="I399" i="2"/>
  <c r="E397" i="2"/>
  <c r="HQ5" i="2"/>
  <c r="CZ15" i="35" s="1"/>
  <c r="HT5" i="2"/>
  <c r="DC15" i="35" s="1"/>
  <c r="HV5" i="2"/>
  <c r="DE15" i="35" s="1"/>
  <c r="HQ6" i="2"/>
  <c r="CZ16" i="35" s="1"/>
  <c r="HT6" i="2"/>
  <c r="B367" i="2"/>
  <c r="B368" i="2"/>
  <c r="B369" i="2"/>
  <c r="B370" i="2"/>
  <c r="HB3" i="2" s="1"/>
  <c r="CV4" i="35" s="1"/>
  <c r="B371" i="2"/>
  <c r="A371" i="2"/>
  <c r="A368" i="2"/>
  <c r="A367" i="2"/>
  <c r="A369" i="2"/>
  <c r="A370" i="2"/>
  <c r="D367" i="2"/>
  <c r="D368" i="2"/>
  <c r="HC5" i="2" s="1"/>
  <c r="CW6" i="35" s="1"/>
  <c r="D369" i="2"/>
  <c r="D370" i="2"/>
  <c r="D371" i="2"/>
  <c r="C367" i="2"/>
  <c r="C371" i="2"/>
  <c r="C368" i="2"/>
  <c r="C369" i="2"/>
  <c r="C370" i="2"/>
  <c r="F367" i="2"/>
  <c r="F368" i="2"/>
  <c r="F369" i="2"/>
  <c r="F370" i="2"/>
  <c r="HD4" i="2" s="1"/>
  <c r="F371" i="2"/>
  <c r="E369" i="2"/>
  <c r="E371" i="2"/>
  <c r="E367" i="2"/>
  <c r="E370" i="2"/>
  <c r="E368" i="2"/>
  <c r="H367" i="2"/>
  <c r="H368" i="2"/>
  <c r="H369" i="2"/>
  <c r="H370" i="2"/>
  <c r="H371" i="2"/>
  <c r="G368" i="2"/>
  <c r="G371" i="2"/>
  <c r="G370" i="2"/>
  <c r="G367" i="2"/>
  <c r="G369" i="2"/>
  <c r="J367" i="2"/>
  <c r="J368" i="2"/>
  <c r="J369" i="2"/>
  <c r="J370" i="2"/>
  <c r="J371" i="2"/>
  <c r="I370" i="2"/>
  <c r="I369" i="2"/>
  <c r="I371" i="2"/>
  <c r="I367" i="2"/>
  <c r="I368" i="2"/>
  <c r="B377" i="2"/>
  <c r="B378" i="2"/>
  <c r="B379" i="2"/>
  <c r="B380" i="2"/>
  <c r="B381" i="2"/>
  <c r="A377" i="2"/>
  <c r="A380" i="2"/>
  <c r="A379" i="2"/>
  <c r="A378" i="2"/>
  <c r="A381" i="2"/>
  <c r="D377" i="2"/>
  <c r="D378" i="2"/>
  <c r="D379" i="2"/>
  <c r="D380" i="2"/>
  <c r="D381" i="2"/>
  <c r="C378" i="2"/>
  <c r="C377" i="2"/>
  <c r="C380" i="2"/>
  <c r="C381" i="2"/>
  <c r="C379" i="2"/>
  <c r="F377" i="2"/>
  <c r="F378" i="2"/>
  <c r="HJ6" i="2" s="1"/>
  <c r="DD7" i="35" s="1"/>
  <c r="F379" i="2"/>
  <c r="F380" i="2"/>
  <c r="F381" i="2"/>
  <c r="E379" i="2"/>
  <c r="E380" i="2"/>
  <c r="E378" i="2"/>
  <c r="E377" i="2"/>
  <c r="E381" i="2"/>
  <c r="H377" i="2"/>
  <c r="H378" i="2"/>
  <c r="H379" i="2"/>
  <c r="H380" i="2"/>
  <c r="H381" i="2"/>
  <c r="G380" i="2"/>
  <c r="G381" i="2"/>
  <c r="G379" i="2"/>
  <c r="G377" i="2"/>
  <c r="G378" i="2"/>
  <c r="J377" i="2"/>
  <c r="J378" i="2"/>
  <c r="J379" i="2"/>
  <c r="J380" i="2"/>
  <c r="J381" i="2"/>
  <c r="I378" i="2"/>
  <c r="I377" i="2"/>
  <c r="I381" i="2"/>
  <c r="I380" i="2"/>
  <c r="I379" i="2"/>
  <c r="B347" i="2"/>
  <c r="B348" i="2"/>
  <c r="B349" i="2"/>
  <c r="B350" i="2"/>
  <c r="B351" i="2"/>
  <c r="A350" i="2"/>
  <c r="A349" i="2"/>
  <c r="A351" i="2"/>
  <c r="A347" i="2"/>
  <c r="A348" i="2"/>
  <c r="D347" i="2"/>
  <c r="D348" i="2"/>
  <c r="D349" i="2"/>
  <c r="D350" i="2"/>
  <c r="D351" i="2"/>
  <c r="C351" i="2"/>
  <c r="C347" i="2"/>
  <c r="C349" i="2"/>
  <c r="C348" i="2"/>
  <c r="C350" i="2"/>
  <c r="F347" i="2"/>
  <c r="F348" i="2"/>
  <c r="F349" i="2"/>
  <c r="F350" i="2"/>
  <c r="F351" i="2"/>
  <c r="E347" i="2"/>
  <c r="E351" i="2"/>
  <c r="E349" i="2"/>
  <c r="E348" i="2"/>
  <c r="E350" i="2"/>
  <c r="GS2" i="2"/>
  <c r="CM12" i="35" s="1"/>
  <c r="H347" i="2"/>
  <c r="H348" i="2"/>
  <c r="H349" i="2"/>
  <c r="H350" i="2"/>
  <c r="H351" i="2"/>
  <c r="G347" i="2"/>
  <c r="G350" i="2"/>
  <c r="G348" i="2"/>
  <c r="G351" i="2"/>
  <c r="J347" i="2"/>
  <c r="J348" i="2"/>
  <c r="J349" i="2"/>
  <c r="GU6" i="2" s="1"/>
  <c r="CO16" i="35" s="1"/>
  <c r="J350" i="2"/>
  <c r="J351" i="2"/>
  <c r="I347" i="2"/>
  <c r="I348" i="2"/>
  <c r="I350" i="2"/>
  <c r="I351" i="2"/>
  <c r="I349" i="2"/>
  <c r="B357" i="2"/>
  <c r="B358" i="2"/>
  <c r="B359" i="2"/>
  <c r="B360" i="2"/>
  <c r="B361" i="2"/>
  <c r="A357" i="2"/>
  <c r="A361" i="2"/>
  <c r="A360" i="2"/>
  <c r="A359" i="2"/>
  <c r="D357" i="2"/>
  <c r="D358" i="2"/>
  <c r="D359" i="2"/>
  <c r="D360" i="2"/>
  <c r="D361" i="2"/>
  <c r="C360" i="2"/>
  <c r="C361" i="2"/>
  <c r="C357" i="2"/>
  <c r="C358" i="2"/>
  <c r="C359" i="2"/>
  <c r="F357" i="2"/>
  <c r="F358" i="2"/>
  <c r="GY3" i="2" s="1"/>
  <c r="CS13" i="35" s="1"/>
  <c r="F359" i="2"/>
  <c r="F360" i="2"/>
  <c r="F361" i="2"/>
  <c r="E360" i="2"/>
  <c r="E357" i="2"/>
  <c r="E361" i="2"/>
  <c r="E359" i="2"/>
  <c r="E358" i="2"/>
  <c r="H357" i="2"/>
  <c r="H358" i="2"/>
  <c r="H359" i="2"/>
  <c r="H360" i="2"/>
  <c r="GZ6" i="2" s="1"/>
  <c r="CT16" i="35" s="1"/>
  <c r="H361" i="2"/>
  <c r="G358" i="2"/>
  <c r="G359" i="2"/>
  <c r="G361" i="2"/>
  <c r="G357" i="2"/>
  <c r="G360" i="2"/>
  <c r="J357" i="2"/>
  <c r="J358" i="2"/>
  <c r="J359" i="2"/>
  <c r="J360" i="2"/>
  <c r="J361" i="2"/>
  <c r="I359" i="2"/>
  <c r="I360" i="2"/>
  <c r="I361" i="2"/>
  <c r="I358" i="2"/>
  <c r="I357" i="2"/>
  <c r="G349" i="2"/>
  <c r="A358" i="2"/>
  <c r="GS5" i="2"/>
  <c r="CM15" i="35" s="1"/>
  <c r="B327" i="2"/>
  <c r="B328" i="2"/>
  <c r="B329" i="2"/>
  <c r="GF4" i="2" s="1"/>
  <c r="CK5" i="35" s="1"/>
  <c r="B330" i="2"/>
  <c r="B331" i="2"/>
  <c r="A330" i="2"/>
  <c r="A329" i="2"/>
  <c r="A327" i="2"/>
  <c r="A331" i="2"/>
  <c r="A328" i="2"/>
  <c r="D327" i="2"/>
  <c r="D328" i="2"/>
  <c r="D329" i="2"/>
  <c r="D330" i="2"/>
  <c r="D331" i="2"/>
  <c r="C330" i="2"/>
  <c r="C327" i="2"/>
  <c r="C328" i="2"/>
  <c r="C331" i="2"/>
  <c r="C329" i="2"/>
  <c r="F327" i="2"/>
  <c r="F328" i="2"/>
  <c r="F329" i="2"/>
  <c r="F330" i="2"/>
  <c r="F331" i="2"/>
  <c r="E327" i="2"/>
  <c r="E329" i="2"/>
  <c r="E328" i="2"/>
  <c r="E331" i="2"/>
  <c r="E330" i="2"/>
  <c r="H327" i="2"/>
  <c r="H328" i="2"/>
  <c r="H329" i="2"/>
  <c r="H330" i="2"/>
  <c r="H331" i="2"/>
  <c r="G329" i="2"/>
  <c r="G331" i="2"/>
  <c r="G328" i="2"/>
  <c r="G330" i="2"/>
  <c r="G327" i="2"/>
  <c r="J327" i="2"/>
  <c r="J328" i="2"/>
  <c r="J329" i="2"/>
  <c r="J330" i="2"/>
  <c r="J331" i="2"/>
  <c r="I330" i="2"/>
  <c r="I329" i="2"/>
  <c r="I328" i="2"/>
  <c r="I331" i="2"/>
  <c r="B337" i="2"/>
  <c r="B338" i="2"/>
  <c r="GL5" i="2" s="1"/>
  <c r="CQ6" i="35" s="1"/>
  <c r="B339" i="2"/>
  <c r="B340" i="2"/>
  <c r="B341" i="2"/>
  <c r="A338" i="2"/>
  <c r="A340" i="2"/>
  <c r="A341" i="2"/>
  <c r="A339" i="2"/>
  <c r="A337" i="2"/>
  <c r="D337" i="2"/>
  <c r="D338" i="2"/>
  <c r="D339" i="2"/>
  <c r="D340" i="2"/>
  <c r="D341" i="2"/>
  <c r="C338" i="2"/>
  <c r="C341" i="2"/>
  <c r="C339" i="2"/>
  <c r="C337" i="2"/>
  <c r="C340" i="2"/>
  <c r="F337" i="2"/>
  <c r="F338" i="2"/>
  <c r="GN6" i="2" s="1"/>
  <c r="CS7" i="35" s="1"/>
  <c r="F339" i="2"/>
  <c r="F340" i="2"/>
  <c r="F341" i="2"/>
  <c r="E338" i="2"/>
  <c r="E337" i="2"/>
  <c r="E339" i="2"/>
  <c r="E340" i="2"/>
  <c r="E341" i="2"/>
  <c r="H337" i="2"/>
  <c r="H338" i="2"/>
  <c r="H339" i="2"/>
  <c r="H340" i="2"/>
  <c r="H341" i="2"/>
  <c r="G340" i="2"/>
  <c r="G337" i="2"/>
  <c r="G339" i="2"/>
  <c r="G341" i="2"/>
  <c r="G338" i="2"/>
  <c r="J337" i="2"/>
  <c r="J338" i="2"/>
  <c r="J339" i="2"/>
  <c r="J340" i="2"/>
  <c r="J341" i="2"/>
  <c r="I338" i="2"/>
  <c r="I341" i="2"/>
  <c r="I337" i="2"/>
  <c r="I340" i="2"/>
  <c r="I339" i="2"/>
  <c r="I327" i="2"/>
  <c r="GG6" i="2"/>
  <c r="CL7" i="35" s="1"/>
  <c r="B307" i="2"/>
  <c r="FU5" i="2" s="1"/>
  <c r="BZ15" i="35" s="1"/>
  <c r="B308" i="2"/>
  <c r="B309" i="2"/>
  <c r="B310" i="2"/>
  <c r="B311" i="2"/>
  <c r="A307" i="2"/>
  <c r="A309" i="2"/>
  <c r="A311" i="2"/>
  <c r="A308" i="2"/>
  <c r="A310" i="2"/>
  <c r="D307" i="2"/>
  <c r="D308" i="2"/>
  <c r="D309" i="2"/>
  <c r="D310" i="2"/>
  <c r="D311" i="2"/>
  <c r="C311" i="2"/>
  <c r="C308" i="2"/>
  <c r="C310" i="2"/>
  <c r="C307" i="2"/>
  <c r="C309" i="2"/>
  <c r="F307" i="2"/>
  <c r="F308" i="2"/>
  <c r="F309" i="2"/>
  <c r="F310" i="2"/>
  <c r="F311" i="2"/>
  <c r="E309" i="2"/>
  <c r="E311" i="2"/>
  <c r="E308" i="2"/>
  <c r="E310" i="2"/>
  <c r="E307" i="2"/>
  <c r="H307" i="2"/>
  <c r="H308" i="2"/>
  <c r="H309" i="2"/>
  <c r="H310" i="2"/>
  <c r="H311" i="2"/>
  <c r="G309" i="2"/>
  <c r="G310" i="2"/>
  <c r="G307" i="2"/>
  <c r="G308" i="2"/>
  <c r="G311" i="2"/>
  <c r="FX2" i="2"/>
  <c r="CC12" i="35" s="1"/>
  <c r="J307" i="2"/>
  <c r="J308" i="2"/>
  <c r="J309" i="2"/>
  <c r="J310" i="2"/>
  <c r="FY6" i="2" s="1"/>
  <c r="CD16" i="35" s="1"/>
  <c r="J311" i="2"/>
  <c r="I308" i="2"/>
  <c r="I307" i="2"/>
  <c r="I310" i="2"/>
  <c r="I311" i="2"/>
  <c r="B317" i="2"/>
  <c r="B318" i="2"/>
  <c r="B319" i="2"/>
  <c r="B320" i="2"/>
  <c r="B321" i="2"/>
  <c r="A318" i="2"/>
  <c r="A320" i="2"/>
  <c r="A321" i="2"/>
  <c r="D317" i="2"/>
  <c r="GB3" i="2" s="1"/>
  <c r="CG13" i="35" s="1"/>
  <c r="D318" i="2"/>
  <c r="D319" i="2"/>
  <c r="D320" i="2"/>
  <c r="D321" i="2"/>
  <c r="C317" i="2"/>
  <c r="C319" i="2"/>
  <c r="C320" i="2"/>
  <c r="C318" i="2"/>
  <c r="C321" i="2"/>
  <c r="F317" i="2"/>
  <c r="F318" i="2"/>
  <c r="F319" i="2"/>
  <c r="F320" i="2"/>
  <c r="F321" i="2"/>
  <c r="E320" i="2"/>
  <c r="E319" i="2"/>
  <c r="E321" i="2"/>
  <c r="E317" i="2"/>
  <c r="E318" i="2"/>
  <c r="H317" i="2"/>
  <c r="H318" i="2"/>
  <c r="H319" i="2"/>
  <c r="H320" i="2"/>
  <c r="H321" i="2"/>
  <c r="G321" i="2"/>
  <c r="G320" i="2"/>
  <c r="G318" i="2"/>
  <c r="G319" i="2"/>
  <c r="GD2" i="2"/>
  <c r="CI12" i="35" s="1"/>
  <c r="J317" i="2"/>
  <c r="J318" i="2"/>
  <c r="J319" i="2"/>
  <c r="J320" i="2"/>
  <c r="GE3" i="2" s="1"/>
  <c r="CJ13" i="35" s="1"/>
  <c r="J321" i="2"/>
  <c r="I319" i="2"/>
  <c r="I321" i="2"/>
  <c r="I320" i="2"/>
  <c r="I318" i="2"/>
  <c r="I309" i="2"/>
  <c r="A317" i="2"/>
  <c r="A319" i="2"/>
  <c r="G317" i="2"/>
  <c r="I317" i="2"/>
  <c r="FY5" i="2"/>
  <c r="B287" i="2"/>
  <c r="B288" i="2"/>
  <c r="B289" i="2"/>
  <c r="B290" i="2"/>
  <c r="B291" i="2"/>
  <c r="A291" i="2"/>
  <c r="A288" i="2"/>
  <c r="A287" i="2"/>
  <c r="A290" i="2"/>
  <c r="A289" i="2"/>
  <c r="D287" i="2"/>
  <c r="D288" i="2"/>
  <c r="D289" i="2"/>
  <c r="D290" i="2"/>
  <c r="D291" i="2"/>
  <c r="C287" i="2"/>
  <c r="C291" i="2"/>
  <c r="C289" i="2"/>
  <c r="C290" i="2"/>
  <c r="F287" i="2"/>
  <c r="F288" i="2"/>
  <c r="F289" i="2"/>
  <c r="F290" i="2"/>
  <c r="F291" i="2"/>
  <c r="E289" i="2"/>
  <c r="E287" i="2"/>
  <c r="E290" i="2"/>
  <c r="E288" i="2"/>
  <c r="E291" i="2"/>
  <c r="H287" i="2"/>
  <c r="H288" i="2"/>
  <c r="FM5" i="2" s="1"/>
  <c r="CC6" i="35" s="1"/>
  <c r="H289" i="2"/>
  <c r="H290" i="2"/>
  <c r="H291" i="2"/>
  <c r="G290" i="2"/>
  <c r="G291" i="2"/>
  <c r="G287" i="2"/>
  <c r="G288" i="2"/>
  <c r="G289" i="2"/>
  <c r="J287" i="2"/>
  <c r="J288" i="2"/>
  <c r="J289" i="2"/>
  <c r="J290" i="2"/>
  <c r="J291" i="2"/>
  <c r="I291" i="2"/>
  <c r="I289" i="2"/>
  <c r="I290" i="2"/>
  <c r="I287" i="2"/>
  <c r="I288" i="2"/>
  <c r="B297" i="2"/>
  <c r="B298" i="2"/>
  <c r="B299" i="2"/>
  <c r="B300" i="2"/>
  <c r="B301" i="2"/>
  <c r="A300" i="2"/>
  <c r="A297" i="2"/>
  <c r="A301" i="2"/>
  <c r="A299" i="2"/>
  <c r="A298" i="2"/>
  <c r="D297" i="2"/>
  <c r="D298" i="2"/>
  <c r="D299" i="2"/>
  <c r="D300" i="2"/>
  <c r="D301" i="2"/>
  <c r="C300" i="2"/>
  <c r="C299" i="2"/>
  <c r="C301" i="2"/>
  <c r="C298" i="2"/>
  <c r="C297" i="2"/>
  <c r="F297" i="2"/>
  <c r="F298" i="2"/>
  <c r="F299" i="2"/>
  <c r="F300" i="2"/>
  <c r="F301" i="2"/>
  <c r="E299" i="2"/>
  <c r="E298" i="2"/>
  <c r="E301" i="2"/>
  <c r="E300" i="2"/>
  <c r="E297" i="2"/>
  <c r="H297" i="2"/>
  <c r="H298" i="2"/>
  <c r="H299" i="2"/>
  <c r="H300" i="2"/>
  <c r="H301" i="2"/>
  <c r="G298" i="2"/>
  <c r="G301" i="2"/>
  <c r="G300" i="2"/>
  <c r="G299" i="2"/>
  <c r="G297" i="2"/>
  <c r="J297" i="2"/>
  <c r="J298" i="2"/>
  <c r="J299" i="2"/>
  <c r="J300" i="2"/>
  <c r="J301" i="2"/>
  <c r="I297" i="2"/>
  <c r="I299" i="2"/>
  <c r="I298" i="2"/>
  <c r="I301" i="2"/>
  <c r="I300" i="2"/>
  <c r="C288" i="2"/>
  <c r="B267" i="2"/>
  <c r="B268" i="2"/>
  <c r="B269" i="2"/>
  <c r="B270" i="2"/>
  <c r="B271" i="2"/>
  <c r="A269" i="2"/>
  <c r="A267" i="2"/>
  <c r="A268" i="2"/>
  <c r="A270" i="2"/>
  <c r="D267" i="2"/>
  <c r="D268" i="2"/>
  <c r="D269" i="2"/>
  <c r="D270" i="2"/>
  <c r="EZ2" i="2" s="1"/>
  <c r="D271" i="2"/>
  <c r="C267" i="2"/>
  <c r="C271" i="2"/>
  <c r="C270" i="2"/>
  <c r="C269" i="2"/>
  <c r="C268" i="2"/>
  <c r="F267" i="2"/>
  <c r="F268" i="2"/>
  <c r="FA5" i="2" s="1"/>
  <c r="BQ15" i="35" s="1"/>
  <c r="F269" i="2"/>
  <c r="F270" i="2"/>
  <c r="F271" i="2"/>
  <c r="E268" i="2"/>
  <c r="E270" i="2"/>
  <c r="E269" i="2"/>
  <c r="E271" i="2"/>
  <c r="E267" i="2"/>
  <c r="H267" i="2"/>
  <c r="H268" i="2"/>
  <c r="H269" i="2"/>
  <c r="H270" i="2"/>
  <c r="H271" i="2"/>
  <c r="G270" i="2"/>
  <c r="G269" i="2"/>
  <c r="G267" i="2"/>
  <c r="G268" i="2"/>
  <c r="G271" i="2"/>
  <c r="J267" i="2"/>
  <c r="J268" i="2"/>
  <c r="J269" i="2"/>
  <c r="J270" i="2"/>
  <c r="J271" i="2"/>
  <c r="I270" i="2"/>
  <c r="I268" i="2"/>
  <c r="I269" i="2"/>
  <c r="I271" i="2"/>
  <c r="I267" i="2"/>
  <c r="B277" i="2"/>
  <c r="B278" i="2"/>
  <c r="B279" i="2"/>
  <c r="B280" i="2"/>
  <c r="FE3" i="2" s="1"/>
  <c r="BU13" i="35" s="1"/>
  <c r="B281" i="2"/>
  <c r="A280" i="2"/>
  <c r="A277" i="2"/>
  <c r="A279" i="2"/>
  <c r="A281" i="2"/>
  <c r="A278" i="2"/>
  <c r="D277" i="2"/>
  <c r="D278" i="2"/>
  <c r="D279" i="2"/>
  <c r="D280" i="2"/>
  <c r="D281" i="2"/>
  <c r="C278" i="2"/>
  <c r="C277" i="2"/>
  <c r="C279" i="2"/>
  <c r="C280" i="2"/>
  <c r="C281" i="2"/>
  <c r="F277" i="2"/>
  <c r="F278" i="2"/>
  <c r="F279" i="2"/>
  <c r="F280" i="2"/>
  <c r="F281" i="2"/>
  <c r="E278" i="2"/>
  <c r="E277" i="2"/>
  <c r="E280" i="2"/>
  <c r="E279" i="2"/>
  <c r="E281" i="2"/>
  <c r="H277" i="2"/>
  <c r="H278" i="2"/>
  <c r="H279" i="2"/>
  <c r="H280" i="2"/>
  <c r="H281" i="2"/>
  <c r="G279" i="2"/>
  <c r="G280" i="2"/>
  <c r="G281" i="2"/>
  <c r="G278" i="2"/>
  <c r="G277" i="2"/>
  <c r="J277" i="2"/>
  <c r="J278" i="2"/>
  <c r="J279" i="2"/>
  <c r="J280" i="2"/>
  <c r="J281" i="2"/>
  <c r="I278" i="2"/>
  <c r="I279" i="2"/>
  <c r="I280" i="2"/>
  <c r="I281" i="2"/>
  <c r="I277" i="2"/>
  <c r="A271" i="2"/>
  <c r="EY6" i="2"/>
  <c r="BO16" i="35" s="1"/>
  <c r="B247" i="2"/>
  <c r="B248" i="2"/>
  <c r="EN3" i="2" s="1"/>
  <c r="BO4" i="35" s="1"/>
  <c r="B249" i="2"/>
  <c r="B250" i="2"/>
  <c r="B251" i="2"/>
  <c r="A250" i="2"/>
  <c r="A251" i="2"/>
  <c r="A248" i="2"/>
  <c r="A247" i="2"/>
  <c r="A249" i="2"/>
  <c r="D247" i="2"/>
  <c r="D248" i="2"/>
  <c r="D249" i="2"/>
  <c r="EO6" i="2" s="1"/>
  <c r="BP7" i="35" s="1"/>
  <c r="D250" i="2"/>
  <c r="EO5" i="2" s="1"/>
  <c r="BP6" i="35" s="1"/>
  <c r="D251" i="2"/>
  <c r="C247" i="2"/>
  <c r="C250" i="2"/>
  <c r="C251" i="2"/>
  <c r="C248" i="2"/>
  <c r="C249" i="2"/>
  <c r="F247" i="2"/>
  <c r="F248" i="2"/>
  <c r="F249" i="2"/>
  <c r="F250" i="2"/>
  <c r="F251" i="2"/>
  <c r="E251" i="2"/>
  <c r="E250" i="2"/>
  <c r="E247" i="2"/>
  <c r="E248" i="2"/>
  <c r="E249" i="2"/>
  <c r="H247" i="2"/>
  <c r="H248" i="2"/>
  <c r="H249" i="2"/>
  <c r="H250" i="2"/>
  <c r="H251" i="2"/>
  <c r="G249" i="2"/>
  <c r="G247" i="2"/>
  <c r="G250" i="2"/>
  <c r="G251" i="2"/>
  <c r="G248" i="2"/>
  <c r="J247" i="2"/>
  <c r="J248" i="2"/>
  <c r="J249" i="2"/>
  <c r="J250" i="2"/>
  <c r="J251" i="2"/>
  <c r="I249" i="2"/>
  <c r="I247" i="2"/>
  <c r="I248" i="2"/>
  <c r="I251" i="2"/>
  <c r="I250" i="2"/>
  <c r="B257" i="2"/>
  <c r="B258" i="2"/>
  <c r="B259" i="2"/>
  <c r="B260" i="2"/>
  <c r="B261" i="2"/>
  <c r="A258" i="2"/>
  <c r="A260" i="2"/>
  <c r="A259" i="2"/>
  <c r="A257" i="2"/>
  <c r="A261" i="2"/>
  <c r="D257" i="2"/>
  <c r="D258" i="2"/>
  <c r="D259" i="2"/>
  <c r="D260" i="2"/>
  <c r="D261" i="2"/>
  <c r="C260" i="2"/>
  <c r="C257" i="2"/>
  <c r="C258" i="2"/>
  <c r="C261" i="2"/>
  <c r="C259" i="2"/>
  <c r="F257" i="2"/>
  <c r="F258" i="2"/>
  <c r="EV5" i="2" s="1"/>
  <c r="BW6" i="35" s="1"/>
  <c r="F259" i="2"/>
  <c r="F260" i="2"/>
  <c r="F261" i="2"/>
  <c r="E258" i="2"/>
  <c r="E259" i="2"/>
  <c r="E257" i="2"/>
  <c r="E260" i="2"/>
  <c r="E261" i="2"/>
  <c r="H257" i="2"/>
  <c r="EW3" i="2" s="1"/>
  <c r="BX4" i="35" s="1"/>
  <c r="H258" i="2"/>
  <c r="H259" i="2"/>
  <c r="H260" i="2"/>
  <c r="H261" i="2"/>
  <c r="G260" i="2"/>
  <c r="G261" i="2"/>
  <c r="G257" i="2"/>
  <c r="G258" i="2"/>
  <c r="G259" i="2"/>
  <c r="J257" i="2"/>
  <c r="J258" i="2"/>
  <c r="J259" i="2"/>
  <c r="J260" i="2"/>
  <c r="J261" i="2"/>
  <c r="I259" i="2"/>
  <c r="I257" i="2"/>
  <c r="I260" i="2"/>
  <c r="I261" i="2"/>
  <c r="I258" i="2"/>
  <c r="EP3" i="2"/>
  <c r="BQ4" i="35" s="1"/>
  <c r="EN4" i="2"/>
  <c r="BO5" i="35" s="1"/>
  <c r="EQ5" i="2"/>
  <c r="BR6" i="35" s="1"/>
  <c r="ET6" i="2"/>
  <c r="BU7" i="35" s="1"/>
  <c r="B227" i="2"/>
  <c r="B228" i="2"/>
  <c r="EC3" i="2" s="1"/>
  <c r="BD13" i="35" s="1"/>
  <c r="B229" i="2"/>
  <c r="B230" i="2"/>
  <c r="B231" i="2"/>
  <c r="A229" i="2"/>
  <c r="A231" i="2"/>
  <c r="A227" i="2"/>
  <c r="A228" i="2"/>
  <c r="A230" i="2"/>
  <c r="D227" i="2"/>
  <c r="D228" i="2"/>
  <c r="D229" i="2"/>
  <c r="D230" i="2"/>
  <c r="D231" i="2"/>
  <c r="C231" i="2"/>
  <c r="C227" i="2"/>
  <c r="C230" i="2"/>
  <c r="C228" i="2"/>
  <c r="C229" i="2"/>
  <c r="F227" i="2"/>
  <c r="F228" i="2"/>
  <c r="F229" i="2"/>
  <c r="F230" i="2"/>
  <c r="F231" i="2"/>
  <c r="E227" i="2"/>
  <c r="E229" i="2"/>
  <c r="E228" i="2"/>
  <c r="E230" i="2"/>
  <c r="E231" i="2"/>
  <c r="EE2" i="2"/>
  <c r="H227" i="2"/>
  <c r="H228" i="2"/>
  <c r="H229" i="2"/>
  <c r="H230" i="2"/>
  <c r="H231" i="2"/>
  <c r="G230" i="2"/>
  <c r="G228" i="2"/>
  <c r="G227" i="2"/>
  <c r="G231" i="2"/>
  <c r="G229" i="2"/>
  <c r="J227" i="2"/>
  <c r="J228" i="2"/>
  <c r="J229" i="2"/>
  <c r="J230" i="2"/>
  <c r="J231" i="2"/>
  <c r="I230" i="2"/>
  <c r="I231" i="2"/>
  <c r="I227" i="2"/>
  <c r="I228" i="2"/>
  <c r="I229" i="2"/>
  <c r="B237" i="2"/>
  <c r="B238" i="2"/>
  <c r="EI2" i="2" s="1"/>
  <c r="BJ12" i="35" s="1"/>
  <c r="B239" i="2"/>
  <c r="B240" i="2"/>
  <c r="B241" i="2"/>
  <c r="A238" i="2"/>
  <c r="A239" i="2"/>
  <c r="A240" i="2"/>
  <c r="A237" i="2"/>
  <c r="A241" i="2"/>
  <c r="D237" i="2"/>
  <c r="D238" i="2"/>
  <c r="D239" i="2"/>
  <c r="D240" i="2"/>
  <c r="D241" i="2"/>
  <c r="C241" i="2"/>
  <c r="C240" i="2"/>
  <c r="C239" i="2"/>
  <c r="C237" i="2"/>
  <c r="C238" i="2"/>
  <c r="EJ2" i="2"/>
  <c r="BK12" i="35" s="1"/>
  <c r="F237" i="2"/>
  <c r="F238" i="2"/>
  <c r="F239" i="2"/>
  <c r="F240" i="2"/>
  <c r="F241" i="2"/>
  <c r="E239" i="2"/>
  <c r="E238" i="2"/>
  <c r="E237" i="2"/>
  <c r="E241" i="2"/>
  <c r="E240" i="2"/>
  <c r="H237" i="2"/>
  <c r="H238" i="2"/>
  <c r="H239" i="2"/>
  <c r="H240" i="2"/>
  <c r="H241" i="2"/>
  <c r="G237" i="2"/>
  <c r="G239" i="2"/>
  <c r="G240" i="2"/>
  <c r="G241" i="2"/>
  <c r="G238" i="2"/>
  <c r="J237" i="2"/>
  <c r="J238" i="2"/>
  <c r="J239" i="2"/>
  <c r="J240" i="2"/>
  <c r="J241" i="2"/>
  <c r="I239" i="2"/>
  <c r="I237" i="2"/>
  <c r="I238" i="2"/>
  <c r="I240" i="2"/>
  <c r="I241" i="2"/>
  <c r="EC6" i="2"/>
  <c r="BD16" i="35" s="1"/>
  <c r="EL6" i="2"/>
  <c r="BM16" i="35" s="1"/>
  <c r="B207" i="2"/>
  <c r="B208" i="2"/>
  <c r="B209" i="2"/>
  <c r="B210" i="2"/>
  <c r="DR4" i="2" s="1"/>
  <c r="BD5" i="35" s="1"/>
  <c r="B211" i="2"/>
  <c r="A209" i="2"/>
  <c r="A207" i="2"/>
  <c r="A208" i="2"/>
  <c r="A211" i="2"/>
  <c r="A210" i="2"/>
  <c r="D207" i="2"/>
  <c r="D208" i="2"/>
  <c r="DS4" i="2" s="1"/>
  <c r="BE5" i="35" s="1"/>
  <c r="D209" i="2"/>
  <c r="D210" i="2"/>
  <c r="D211" i="2"/>
  <c r="C210" i="2"/>
  <c r="C209" i="2"/>
  <c r="C208" i="2"/>
  <c r="C211" i="2"/>
  <c r="C207" i="2"/>
  <c r="F207" i="2"/>
  <c r="F208" i="2"/>
  <c r="F209" i="2"/>
  <c r="F210" i="2"/>
  <c r="F211" i="2"/>
  <c r="E207" i="2"/>
  <c r="E208" i="2"/>
  <c r="E211" i="2"/>
  <c r="E209" i="2"/>
  <c r="E210" i="2"/>
  <c r="H207" i="2"/>
  <c r="H208" i="2"/>
  <c r="DU5" i="2" s="1"/>
  <c r="BG6" i="35" s="1"/>
  <c r="H209" i="2"/>
  <c r="H210" i="2"/>
  <c r="H211" i="2"/>
  <c r="G211" i="2"/>
  <c r="G208" i="2"/>
  <c r="G209" i="2"/>
  <c r="G210" i="2"/>
  <c r="G207" i="2"/>
  <c r="J207" i="2"/>
  <c r="J208" i="2"/>
  <c r="J209" i="2"/>
  <c r="J210" i="2"/>
  <c r="J211" i="2"/>
  <c r="I209" i="2"/>
  <c r="I210" i="2"/>
  <c r="I208" i="2"/>
  <c r="I207" i="2"/>
  <c r="I211" i="2"/>
  <c r="B217" i="2"/>
  <c r="B218" i="2"/>
  <c r="DX5" i="2" s="1"/>
  <c r="B219" i="2"/>
  <c r="B220" i="2"/>
  <c r="B221" i="2"/>
  <c r="A220" i="2"/>
  <c r="A218" i="2"/>
  <c r="A217" i="2"/>
  <c r="A221" i="2"/>
  <c r="A219" i="2"/>
  <c r="D217" i="2"/>
  <c r="D218" i="2"/>
  <c r="D219" i="2"/>
  <c r="D220" i="2"/>
  <c r="DY3" i="2" s="1"/>
  <c r="BK4" i="35" s="1"/>
  <c r="D221" i="2"/>
  <c r="C221" i="2"/>
  <c r="C219" i="2"/>
  <c r="C218" i="2"/>
  <c r="C220" i="2"/>
  <c r="C217" i="2"/>
  <c r="F217" i="2"/>
  <c r="F218" i="2"/>
  <c r="F219" i="2"/>
  <c r="F220" i="2"/>
  <c r="F221" i="2"/>
  <c r="E218" i="2"/>
  <c r="E219" i="2"/>
  <c r="E220" i="2"/>
  <c r="E217" i="2"/>
  <c r="E221" i="2"/>
  <c r="H217" i="2"/>
  <c r="H218" i="2"/>
  <c r="H219" i="2"/>
  <c r="H220" i="2"/>
  <c r="EA4" i="2" s="1"/>
  <c r="BM5" i="35" s="1"/>
  <c r="H221" i="2"/>
  <c r="G220" i="2"/>
  <c r="G218" i="2"/>
  <c r="G217" i="2"/>
  <c r="G219" i="2"/>
  <c r="G221" i="2"/>
  <c r="J217" i="2"/>
  <c r="J218" i="2"/>
  <c r="EB6" i="2" s="1"/>
  <c r="BN7" i="35" s="1"/>
  <c r="J219" i="2"/>
  <c r="J220" i="2"/>
  <c r="J221" i="2"/>
  <c r="I220" i="2"/>
  <c r="I218" i="2"/>
  <c r="I221" i="2"/>
  <c r="I217" i="2"/>
  <c r="I219" i="2"/>
  <c r="DX3" i="2"/>
  <c r="BJ4" i="35" s="1"/>
  <c r="EB3" i="2"/>
  <c r="BN4" i="35" s="1"/>
  <c r="DT5" i="2"/>
  <c r="BF6" i="35" s="1"/>
  <c r="DY5" i="2"/>
  <c r="BK6" i="35" s="1"/>
  <c r="DR6" i="2"/>
  <c r="BD7" i="35" s="1"/>
  <c r="DV6" i="2"/>
  <c r="BH7" i="35" s="1"/>
  <c r="EA6" i="2"/>
  <c r="BM7" i="35" s="1"/>
  <c r="B187" i="2"/>
  <c r="B188" i="2"/>
  <c r="B189" i="2"/>
  <c r="DG6" i="2" s="1"/>
  <c r="AS16" i="35" s="1"/>
  <c r="B190" i="2"/>
  <c r="B191" i="2"/>
  <c r="A190" i="2"/>
  <c r="A188" i="2"/>
  <c r="A189" i="2"/>
  <c r="A191" i="2"/>
  <c r="A187" i="2"/>
  <c r="DG2" i="2"/>
  <c r="AS12" i="35" s="1"/>
  <c r="D187" i="2"/>
  <c r="D188" i="2"/>
  <c r="D189" i="2"/>
  <c r="D190" i="2"/>
  <c r="D191" i="2"/>
  <c r="C187" i="2"/>
  <c r="C190" i="2"/>
  <c r="C188" i="2"/>
  <c r="C189" i="2"/>
  <c r="C191" i="2"/>
  <c r="F187" i="2"/>
  <c r="F188" i="2"/>
  <c r="F189" i="2"/>
  <c r="F190" i="2"/>
  <c r="F191" i="2"/>
  <c r="E190" i="2"/>
  <c r="E189" i="2"/>
  <c r="E187" i="2"/>
  <c r="E191" i="2"/>
  <c r="E188" i="2"/>
  <c r="H187" i="2"/>
  <c r="H188" i="2"/>
  <c r="H189" i="2"/>
  <c r="H190" i="2"/>
  <c r="H191" i="2"/>
  <c r="G191" i="2"/>
  <c r="G189" i="2"/>
  <c r="G190" i="2"/>
  <c r="G187" i="2"/>
  <c r="G188" i="2"/>
  <c r="J187" i="2"/>
  <c r="J188" i="2"/>
  <c r="DK3" i="2" s="1"/>
  <c r="J189" i="2"/>
  <c r="J190" i="2"/>
  <c r="J191" i="2"/>
  <c r="I189" i="2"/>
  <c r="I191" i="2"/>
  <c r="I187" i="2"/>
  <c r="I190" i="2"/>
  <c r="B197" i="2"/>
  <c r="B198" i="2"/>
  <c r="B199" i="2"/>
  <c r="B200" i="2"/>
  <c r="B201" i="2"/>
  <c r="A197" i="2"/>
  <c r="A198" i="2"/>
  <c r="A199" i="2"/>
  <c r="A201" i="2"/>
  <c r="A200" i="2"/>
  <c r="D197" i="2"/>
  <c r="D198" i="2"/>
  <c r="D199" i="2"/>
  <c r="DN6" i="2" s="1"/>
  <c r="D200" i="2"/>
  <c r="D201" i="2"/>
  <c r="C199" i="2"/>
  <c r="C201" i="2"/>
  <c r="C197" i="2"/>
  <c r="C198" i="2"/>
  <c r="C200" i="2"/>
  <c r="F197" i="2"/>
  <c r="F198" i="2"/>
  <c r="F199" i="2"/>
  <c r="F200" i="2"/>
  <c r="F201" i="2"/>
  <c r="E198" i="2"/>
  <c r="E201" i="2"/>
  <c r="E199" i="2"/>
  <c r="E197" i="2"/>
  <c r="E200" i="2"/>
  <c r="H197" i="2"/>
  <c r="H198" i="2"/>
  <c r="H199" i="2"/>
  <c r="H200" i="2"/>
  <c r="H201" i="2"/>
  <c r="G201" i="2"/>
  <c r="G199" i="2"/>
  <c r="G197" i="2"/>
  <c r="G200" i="2"/>
  <c r="G198" i="2"/>
  <c r="J197" i="2"/>
  <c r="J198" i="2"/>
  <c r="J199" i="2"/>
  <c r="J200" i="2"/>
  <c r="J201" i="2"/>
  <c r="I199" i="2"/>
  <c r="I201" i="2"/>
  <c r="I200" i="2"/>
  <c r="I197" i="2"/>
  <c r="I198" i="2"/>
  <c r="I188" i="2"/>
  <c r="DP3" i="2"/>
  <c r="BB13" i="35" s="1"/>
  <c r="DK5" i="2"/>
  <c r="B167" i="2"/>
  <c r="B168" i="2"/>
  <c r="B169" i="2"/>
  <c r="B170" i="2"/>
  <c r="B171" i="2"/>
  <c r="A167" i="2"/>
  <c r="A169" i="2"/>
  <c r="A170" i="2"/>
  <c r="A171" i="2"/>
  <c r="D167" i="2"/>
  <c r="D168" i="2"/>
  <c r="D169" i="2"/>
  <c r="D170" i="2"/>
  <c r="CW5" i="2" s="1"/>
  <c r="D171" i="2"/>
  <c r="C171" i="2"/>
  <c r="C169" i="2"/>
  <c r="C167" i="2"/>
  <c r="C168" i="2"/>
  <c r="C170" i="2"/>
  <c r="F167" i="2"/>
  <c r="F168" i="2"/>
  <c r="CX5" i="2" s="1"/>
  <c r="F169" i="2"/>
  <c r="F170" i="2"/>
  <c r="F171" i="2"/>
  <c r="E170" i="2"/>
  <c r="E169" i="2"/>
  <c r="E168" i="2"/>
  <c r="E167" i="2"/>
  <c r="E171" i="2"/>
  <c r="H167" i="2"/>
  <c r="H168" i="2"/>
  <c r="H169" i="2"/>
  <c r="H170" i="2"/>
  <c r="CY5" i="2" s="1"/>
  <c r="AV6" i="35" s="1"/>
  <c r="H171" i="2"/>
  <c r="G171" i="2"/>
  <c r="G168" i="2"/>
  <c r="G167" i="2"/>
  <c r="G170" i="2"/>
  <c r="G169" i="2"/>
  <c r="J167" i="2"/>
  <c r="J168" i="2"/>
  <c r="J169" i="2"/>
  <c r="J170" i="2"/>
  <c r="J171" i="2"/>
  <c r="I168" i="2"/>
  <c r="I167" i="2"/>
  <c r="I169" i="2"/>
  <c r="I170" i="2"/>
  <c r="CZ2" i="2"/>
  <c r="B177" i="2"/>
  <c r="B178" i="2"/>
  <c r="B179" i="2"/>
  <c r="DB6" i="2" s="1"/>
  <c r="B180" i="2"/>
  <c r="B181" i="2"/>
  <c r="A178" i="2"/>
  <c r="A180" i="2"/>
  <c r="A177" i="2"/>
  <c r="A181" i="2"/>
  <c r="A179" i="2"/>
  <c r="D177" i="2"/>
  <c r="D178" i="2"/>
  <c r="D179" i="2"/>
  <c r="D180" i="2"/>
  <c r="D181" i="2"/>
  <c r="C178" i="2"/>
  <c r="C179" i="2"/>
  <c r="C177" i="2"/>
  <c r="C180" i="2"/>
  <c r="C181" i="2"/>
  <c r="F177" i="2"/>
  <c r="F178" i="2"/>
  <c r="F179" i="2"/>
  <c r="F180" i="2"/>
  <c r="DD2" i="2" s="1"/>
  <c r="BA3" i="35" s="1"/>
  <c r="F181" i="2"/>
  <c r="E181" i="2"/>
  <c r="E178" i="2"/>
  <c r="E177" i="2"/>
  <c r="E179" i="2"/>
  <c r="E180" i="2"/>
  <c r="H177" i="2"/>
  <c r="H178" i="2"/>
  <c r="H179" i="2"/>
  <c r="H180" i="2"/>
  <c r="H181" i="2"/>
  <c r="G177" i="2"/>
  <c r="G180" i="2"/>
  <c r="G179" i="2"/>
  <c r="G178" i="2"/>
  <c r="G181" i="2"/>
  <c r="J177" i="2"/>
  <c r="J178" i="2"/>
  <c r="J179" i="2"/>
  <c r="J180" i="2"/>
  <c r="J181" i="2"/>
  <c r="I178" i="2"/>
  <c r="I177" i="2"/>
  <c r="I181" i="2"/>
  <c r="I180" i="2"/>
  <c r="A168" i="2"/>
  <c r="I171" i="2"/>
  <c r="I179" i="2"/>
  <c r="CW4" i="2"/>
  <c r="AT5" i="35" s="1"/>
  <c r="DD5" i="2"/>
  <c r="BA6" i="35" s="1"/>
  <c r="DC6" i="2"/>
  <c r="B147" i="2"/>
  <c r="B148" i="2"/>
  <c r="CK6" i="2" s="1"/>
  <c r="B149" i="2"/>
  <c r="B150" i="2"/>
  <c r="B151" i="2"/>
  <c r="A148" i="2"/>
  <c r="A151" i="2"/>
  <c r="A150" i="2"/>
  <c r="A147" i="2"/>
  <c r="A149" i="2"/>
  <c r="D147" i="2"/>
  <c r="D148" i="2"/>
  <c r="D149" i="2"/>
  <c r="D150" i="2"/>
  <c r="D151" i="2"/>
  <c r="C150" i="2"/>
  <c r="C149" i="2"/>
  <c r="C147" i="2"/>
  <c r="C148" i="2"/>
  <c r="C151" i="2"/>
  <c r="F147" i="2"/>
  <c r="F148" i="2"/>
  <c r="CM2" i="2" s="1"/>
  <c r="F149" i="2"/>
  <c r="F150" i="2"/>
  <c r="F151" i="2"/>
  <c r="E151" i="2"/>
  <c r="E149" i="2"/>
  <c r="E148" i="2"/>
  <c r="E150" i="2"/>
  <c r="E147" i="2"/>
  <c r="H147" i="2"/>
  <c r="H148" i="2"/>
  <c r="H149" i="2"/>
  <c r="CN5" i="2" s="1"/>
  <c r="H150" i="2"/>
  <c r="H151" i="2"/>
  <c r="G151" i="2"/>
  <c r="G148" i="2"/>
  <c r="G149" i="2"/>
  <c r="G147" i="2"/>
  <c r="G150" i="2"/>
  <c r="CN2" i="2"/>
  <c r="J147" i="2"/>
  <c r="J148" i="2"/>
  <c r="J149" i="2"/>
  <c r="J150" i="2"/>
  <c r="J151" i="2"/>
  <c r="I148" i="2"/>
  <c r="I147" i="2"/>
  <c r="I151" i="2"/>
  <c r="I149" i="2"/>
  <c r="B157" i="2"/>
  <c r="B158" i="2"/>
  <c r="B159" i="2"/>
  <c r="B160" i="2"/>
  <c r="B161" i="2"/>
  <c r="A158" i="2"/>
  <c r="A159" i="2"/>
  <c r="A160" i="2"/>
  <c r="A161" i="2"/>
  <c r="A157" i="2"/>
  <c r="D157" i="2"/>
  <c r="CR5" i="2" s="1"/>
  <c r="D158" i="2"/>
  <c r="D159" i="2"/>
  <c r="D160" i="2"/>
  <c r="D161" i="2"/>
  <c r="C161" i="2"/>
  <c r="C159" i="2"/>
  <c r="C160" i="2"/>
  <c r="C157" i="2"/>
  <c r="C158" i="2"/>
  <c r="F157" i="2"/>
  <c r="F158" i="2"/>
  <c r="F159" i="2"/>
  <c r="F160" i="2"/>
  <c r="F161" i="2"/>
  <c r="E161" i="2"/>
  <c r="E160" i="2"/>
  <c r="E159" i="2"/>
  <c r="E158" i="2"/>
  <c r="H157" i="2"/>
  <c r="H158" i="2"/>
  <c r="CT4" i="2" s="1"/>
  <c r="AQ14" i="35" s="1"/>
  <c r="H159" i="2"/>
  <c r="H160" i="2"/>
  <c r="H161" i="2"/>
  <c r="G157" i="2"/>
  <c r="G159" i="2"/>
  <c r="G160" i="2"/>
  <c r="G158" i="2"/>
  <c r="J157" i="2"/>
  <c r="CU4" i="2" s="1"/>
  <c r="AR14" i="35" s="1"/>
  <c r="J158" i="2"/>
  <c r="J159" i="2"/>
  <c r="J160" i="2"/>
  <c r="J161" i="2"/>
  <c r="I157" i="2"/>
  <c r="I158" i="2"/>
  <c r="I159" i="2"/>
  <c r="I161" i="2"/>
  <c r="I160" i="2"/>
  <c r="I150" i="2"/>
  <c r="E157" i="2"/>
  <c r="G161" i="2"/>
  <c r="CK4" i="2"/>
  <c r="CM5" i="2"/>
  <c r="CS5" i="2"/>
  <c r="CQ6" i="2"/>
  <c r="B127" i="2"/>
  <c r="B128" i="2"/>
  <c r="B129" i="2"/>
  <c r="B130" i="2"/>
  <c r="B131" i="2"/>
  <c r="A130" i="2"/>
  <c r="A131" i="2"/>
  <c r="A129" i="2"/>
  <c r="A127" i="2"/>
  <c r="A128" i="2"/>
  <c r="D127" i="2"/>
  <c r="D128" i="2"/>
  <c r="CA5" i="2" s="1"/>
  <c r="D129" i="2"/>
  <c r="D130" i="2"/>
  <c r="D131" i="2"/>
  <c r="C127" i="2"/>
  <c r="C129" i="2"/>
  <c r="C128" i="2"/>
  <c r="C130" i="2"/>
  <c r="C131" i="2"/>
  <c r="F127" i="2"/>
  <c r="F128" i="2"/>
  <c r="F129" i="2"/>
  <c r="F130" i="2"/>
  <c r="F131" i="2"/>
  <c r="E129" i="2"/>
  <c r="E130" i="2"/>
  <c r="E131" i="2"/>
  <c r="E128" i="2"/>
  <c r="H127" i="2"/>
  <c r="H128" i="2"/>
  <c r="H129" i="2"/>
  <c r="H130" i="2"/>
  <c r="H131" i="2"/>
  <c r="G131" i="2"/>
  <c r="G128" i="2"/>
  <c r="G127" i="2"/>
  <c r="G129" i="2"/>
  <c r="G130" i="2"/>
  <c r="J127" i="2"/>
  <c r="J128" i="2"/>
  <c r="J129" i="2"/>
  <c r="J130" i="2"/>
  <c r="J131" i="2"/>
  <c r="I128" i="2"/>
  <c r="I131" i="2"/>
  <c r="I127" i="2"/>
  <c r="I129" i="2"/>
  <c r="I130" i="2"/>
  <c r="B137" i="2"/>
  <c r="B138" i="2"/>
  <c r="B139" i="2"/>
  <c r="B140" i="2"/>
  <c r="B141" i="2"/>
  <c r="A139" i="2"/>
  <c r="A140" i="2"/>
  <c r="A141" i="2"/>
  <c r="A137" i="2"/>
  <c r="A138" i="2"/>
  <c r="D137" i="2"/>
  <c r="D138" i="2"/>
  <c r="D139" i="2"/>
  <c r="D140" i="2"/>
  <c r="D141" i="2"/>
  <c r="C137" i="2"/>
  <c r="C138" i="2"/>
  <c r="C139" i="2"/>
  <c r="C140" i="2"/>
  <c r="C141" i="2"/>
  <c r="F137" i="2"/>
  <c r="F138" i="2"/>
  <c r="F139" i="2"/>
  <c r="F140" i="2"/>
  <c r="F141" i="2"/>
  <c r="E139" i="2"/>
  <c r="E137" i="2"/>
  <c r="E140" i="2"/>
  <c r="E141" i="2"/>
  <c r="E138" i="2"/>
  <c r="H137" i="2"/>
  <c r="H138" i="2"/>
  <c r="H139" i="2"/>
  <c r="H140" i="2"/>
  <c r="H141" i="2"/>
  <c r="G137" i="2"/>
  <c r="G141" i="2"/>
  <c r="G138" i="2"/>
  <c r="G140" i="2"/>
  <c r="G139" i="2"/>
  <c r="J137" i="2"/>
  <c r="J138" i="2"/>
  <c r="J139" i="2"/>
  <c r="CJ3" i="2" s="1"/>
  <c r="J140" i="2"/>
  <c r="J141" i="2"/>
  <c r="I138" i="2"/>
  <c r="I137" i="2"/>
  <c r="I140" i="2"/>
  <c r="I141" i="2"/>
  <c r="E127" i="2"/>
  <c r="I139" i="2"/>
  <c r="CJ5" i="2"/>
  <c r="BR8" i="37" s="1"/>
  <c r="CI6" i="2"/>
  <c r="B107" i="2"/>
  <c r="B108" i="2"/>
  <c r="B109" i="2"/>
  <c r="B110" i="2"/>
  <c r="B111" i="2"/>
  <c r="A107" i="2"/>
  <c r="A111" i="2"/>
  <c r="A110" i="2"/>
  <c r="A108" i="2"/>
  <c r="A109" i="2"/>
  <c r="D107" i="2"/>
  <c r="D108" i="2"/>
  <c r="D109" i="2"/>
  <c r="D110" i="2"/>
  <c r="D111" i="2"/>
  <c r="C109" i="2"/>
  <c r="C111" i="2"/>
  <c r="C108" i="2"/>
  <c r="C107" i="2"/>
  <c r="C110" i="2"/>
  <c r="F107" i="2"/>
  <c r="F108" i="2"/>
  <c r="BQ6" i="2" s="1"/>
  <c r="F109" i="2"/>
  <c r="F110" i="2"/>
  <c r="F111" i="2"/>
  <c r="E107" i="2"/>
  <c r="E109" i="2"/>
  <c r="E110" i="2"/>
  <c r="E108" i="2"/>
  <c r="E111" i="2"/>
  <c r="H107" i="2"/>
  <c r="H108" i="2"/>
  <c r="H109" i="2"/>
  <c r="H110" i="2"/>
  <c r="BR6" i="2" s="1"/>
  <c r="H111" i="2"/>
  <c r="G110" i="2"/>
  <c r="G108" i="2"/>
  <c r="G109" i="2"/>
  <c r="G111" i="2"/>
  <c r="G107" i="2"/>
  <c r="J107" i="2"/>
  <c r="J108" i="2"/>
  <c r="J109" i="2"/>
  <c r="J110" i="2"/>
  <c r="J111" i="2"/>
  <c r="I111" i="2"/>
  <c r="I108" i="2"/>
  <c r="I110" i="2"/>
  <c r="I109" i="2"/>
  <c r="I107" i="2"/>
  <c r="B117" i="2"/>
  <c r="BU5" i="2" s="1"/>
  <c r="B118" i="2"/>
  <c r="B119" i="2"/>
  <c r="B120" i="2"/>
  <c r="B121" i="2"/>
  <c r="A118" i="2"/>
  <c r="A120" i="2"/>
  <c r="A119" i="2"/>
  <c r="A117" i="2"/>
  <c r="A121" i="2"/>
  <c r="D117" i="2"/>
  <c r="D118" i="2"/>
  <c r="D119" i="2"/>
  <c r="D120" i="2"/>
  <c r="D121" i="2"/>
  <c r="C119" i="2"/>
  <c r="C120" i="2"/>
  <c r="C118" i="2"/>
  <c r="C117" i="2"/>
  <c r="C121" i="2"/>
  <c r="F117" i="2"/>
  <c r="F118" i="2"/>
  <c r="F119" i="2"/>
  <c r="F120" i="2"/>
  <c r="F121" i="2"/>
  <c r="E117" i="2"/>
  <c r="E120" i="2"/>
  <c r="E121" i="2"/>
  <c r="E118" i="2"/>
  <c r="E119" i="2"/>
  <c r="H117" i="2"/>
  <c r="BX2" i="2" s="1"/>
  <c r="H118" i="2"/>
  <c r="H119" i="2"/>
  <c r="H120" i="2"/>
  <c r="H121" i="2"/>
  <c r="G118" i="2"/>
  <c r="G121" i="2"/>
  <c r="G117" i="2"/>
  <c r="G119" i="2"/>
  <c r="G120" i="2"/>
  <c r="J117" i="2"/>
  <c r="J118" i="2"/>
  <c r="J119" i="2"/>
  <c r="J120" i="2"/>
  <c r="J121" i="2"/>
  <c r="I118" i="2"/>
  <c r="I117" i="2"/>
  <c r="I121" i="2"/>
  <c r="I120" i="2"/>
  <c r="I119" i="2"/>
  <c r="BY2" i="2"/>
  <c r="AG12" i="35" s="1"/>
  <c r="B87" i="2"/>
  <c r="B88" i="2"/>
  <c r="BD3" i="2" s="1"/>
  <c r="B89" i="2"/>
  <c r="B90" i="2"/>
  <c r="B91" i="2"/>
  <c r="A91" i="2"/>
  <c r="A89" i="2"/>
  <c r="A88" i="2"/>
  <c r="A90" i="2"/>
  <c r="A87" i="2"/>
  <c r="D87" i="2"/>
  <c r="D88" i="2"/>
  <c r="D89" i="2"/>
  <c r="D90" i="2"/>
  <c r="D91" i="2"/>
  <c r="C88" i="2"/>
  <c r="C91" i="2"/>
  <c r="C89" i="2"/>
  <c r="C87" i="2"/>
  <c r="C90" i="2"/>
  <c r="F87" i="2"/>
  <c r="F88" i="2"/>
  <c r="F89" i="2"/>
  <c r="F90" i="2"/>
  <c r="F91" i="2"/>
  <c r="E87" i="2"/>
  <c r="E91" i="2"/>
  <c r="E90" i="2"/>
  <c r="E88" i="2"/>
  <c r="E89" i="2"/>
  <c r="H87" i="2"/>
  <c r="H88" i="2"/>
  <c r="H89" i="2"/>
  <c r="H90" i="2"/>
  <c r="H91" i="2"/>
  <c r="G89" i="2"/>
  <c r="G88" i="2"/>
  <c r="G91" i="2"/>
  <c r="G90" i="2"/>
  <c r="G87" i="2"/>
  <c r="J87" i="2"/>
  <c r="J88" i="2"/>
  <c r="J89" i="2"/>
  <c r="J90" i="2"/>
  <c r="BH5" i="2" s="1"/>
  <c r="J91" i="2"/>
  <c r="I89" i="2"/>
  <c r="I88" i="2"/>
  <c r="I91" i="2"/>
  <c r="I90" i="2"/>
  <c r="I87" i="2"/>
  <c r="B97" i="2"/>
  <c r="B98" i="2"/>
  <c r="B99" i="2"/>
  <c r="B100" i="2"/>
  <c r="B101" i="2"/>
  <c r="A98" i="2"/>
  <c r="A99" i="2"/>
  <c r="A101" i="2"/>
  <c r="A100" i="2"/>
  <c r="A97" i="2"/>
  <c r="D97" i="2"/>
  <c r="BK2" i="2" s="1"/>
  <c r="D98" i="2"/>
  <c r="D99" i="2"/>
  <c r="D100" i="2"/>
  <c r="D101" i="2"/>
  <c r="C100" i="2"/>
  <c r="C101" i="2"/>
  <c r="C99" i="2"/>
  <c r="C97" i="2"/>
  <c r="C98" i="2"/>
  <c r="F97" i="2"/>
  <c r="F98" i="2"/>
  <c r="F99" i="2"/>
  <c r="F100" i="2"/>
  <c r="F101" i="2"/>
  <c r="E99" i="2"/>
  <c r="E101" i="2"/>
  <c r="E97" i="2"/>
  <c r="H97" i="2"/>
  <c r="H98" i="2"/>
  <c r="H99" i="2"/>
  <c r="H100" i="2"/>
  <c r="H101" i="2"/>
  <c r="G98" i="2"/>
  <c r="G99" i="2"/>
  <c r="G100" i="2"/>
  <c r="G101" i="2"/>
  <c r="G97" i="2"/>
  <c r="J97" i="2"/>
  <c r="J98" i="2"/>
  <c r="J99" i="2"/>
  <c r="J100" i="2"/>
  <c r="J101" i="2"/>
  <c r="I101" i="2"/>
  <c r="I100" i="2"/>
  <c r="I99" i="2"/>
  <c r="I98" i="2"/>
  <c r="I97" i="2"/>
  <c r="BE3" i="2"/>
  <c r="E100" i="2"/>
  <c r="E98" i="2"/>
  <c r="BE4" i="2"/>
  <c r="BM5" i="2"/>
  <c r="B67" i="2"/>
  <c r="B68" i="2"/>
  <c r="B69" i="2"/>
  <c r="B70" i="2"/>
  <c r="B71" i="2"/>
  <c r="A69" i="2"/>
  <c r="A70" i="2"/>
  <c r="A67" i="2"/>
  <c r="A68" i="2"/>
  <c r="A71" i="2"/>
  <c r="D67" i="2"/>
  <c r="D68" i="2"/>
  <c r="D69" i="2"/>
  <c r="D70" i="2"/>
  <c r="D71" i="2"/>
  <c r="C70" i="2"/>
  <c r="C71" i="2"/>
  <c r="C67" i="2"/>
  <c r="C69" i="2"/>
  <c r="F67" i="2"/>
  <c r="F68" i="2"/>
  <c r="F69" i="2"/>
  <c r="F70" i="2"/>
  <c r="F71" i="2"/>
  <c r="E70" i="2"/>
  <c r="E69" i="2"/>
  <c r="E71" i="2"/>
  <c r="E67" i="2"/>
  <c r="E68" i="2"/>
  <c r="H67" i="2"/>
  <c r="H68" i="2"/>
  <c r="H69" i="2"/>
  <c r="H70" i="2"/>
  <c r="H71" i="2"/>
  <c r="G68" i="2"/>
  <c r="G70" i="2"/>
  <c r="G69" i="2"/>
  <c r="G67" i="2"/>
  <c r="G71" i="2"/>
  <c r="J67" i="2"/>
  <c r="J68" i="2"/>
  <c r="J69" i="2"/>
  <c r="AW6" i="2" s="1"/>
  <c r="J70" i="2"/>
  <c r="J71" i="2"/>
  <c r="I71" i="2"/>
  <c r="I67" i="2"/>
  <c r="I69" i="2"/>
  <c r="I68" i="2"/>
  <c r="B77" i="2"/>
  <c r="B78" i="2"/>
  <c r="B79" i="2"/>
  <c r="AY6" i="2" s="1"/>
  <c r="B80" i="2"/>
  <c r="B81" i="2"/>
  <c r="A81" i="2"/>
  <c r="A78" i="2"/>
  <c r="A80" i="2"/>
  <c r="A79" i="2"/>
  <c r="A77" i="2"/>
  <c r="AY2" i="2"/>
  <c r="R12" i="35" s="1"/>
  <c r="D77" i="2"/>
  <c r="D78" i="2"/>
  <c r="D79" i="2"/>
  <c r="D80" i="2"/>
  <c r="D81" i="2"/>
  <c r="C81" i="2"/>
  <c r="C79" i="2"/>
  <c r="C80" i="2"/>
  <c r="C77" i="2"/>
  <c r="C78" i="2"/>
  <c r="F77" i="2"/>
  <c r="BA5" i="2" s="1"/>
  <c r="F78" i="2"/>
  <c r="F79" i="2"/>
  <c r="F80" i="2"/>
  <c r="F81" i="2"/>
  <c r="E79" i="2"/>
  <c r="E81" i="2"/>
  <c r="E80" i="2"/>
  <c r="E78" i="2"/>
  <c r="E77" i="2"/>
  <c r="H77" i="2"/>
  <c r="H78" i="2"/>
  <c r="H79" i="2"/>
  <c r="H80" i="2"/>
  <c r="BB4" i="2" s="1"/>
  <c r="AQ7" i="36" s="1"/>
  <c r="H81" i="2"/>
  <c r="G81" i="2"/>
  <c r="G78" i="2"/>
  <c r="G77" i="2"/>
  <c r="G79" i="2"/>
  <c r="G80" i="2"/>
  <c r="J77" i="2"/>
  <c r="J78" i="2"/>
  <c r="J79" i="2"/>
  <c r="J80" i="2"/>
  <c r="J81" i="2"/>
  <c r="I77" i="2"/>
  <c r="I81" i="2"/>
  <c r="I78" i="2"/>
  <c r="I79" i="2"/>
  <c r="I80" i="2"/>
  <c r="C68" i="2"/>
  <c r="I70" i="2"/>
  <c r="AY3" i="2"/>
  <c r="R13" i="35" s="1"/>
  <c r="AZ5" i="2"/>
  <c r="B47" i="2"/>
  <c r="B48" i="2"/>
  <c r="B49" i="2"/>
  <c r="B50" i="2"/>
  <c r="B51" i="2"/>
  <c r="A49" i="2"/>
  <c r="A47" i="2"/>
  <c r="A50" i="2"/>
  <c r="A48" i="2"/>
  <c r="A51" i="2"/>
  <c r="AH2" i="2"/>
  <c r="D47" i="2"/>
  <c r="D48" i="2"/>
  <c r="D49" i="2"/>
  <c r="D50" i="2"/>
  <c r="AI5" i="2" s="1"/>
  <c r="D51" i="2"/>
  <c r="C47" i="2"/>
  <c r="C51" i="2"/>
  <c r="C49" i="2"/>
  <c r="C48" i="2"/>
  <c r="C50" i="2"/>
  <c r="F47" i="2"/>
  <c r="F48" i="2"/>
  <c r="AJ5" i="2" s="1"/>
  <c r="N6" i="35" s="1"/>
  <c r="F49" i="2"/>
  <c r="F50" i="2"/>
  <c r="F51" i="2"/>
  <c r="E47" i="2"/>
  <c r="E49" i="2"/>
  <c r="E51" i="2"/>
  <c r="E48" i="2"/>
  <c r="E50" i="2"/>
  <c r="H47" i="2"/>
  <c r="H48" i="2"/>
  <c r="H49" i="2"/>
  <c r="H50" i="2"/>
  <c r="H51" i="2"/>
  <c r="G49" i="2"/>
  <c r="G50" i="2"/>
  <c r="G51" i="2"/>
  <c r="G48" i="2"/>
  <c r="G47" i="2"/>
  <c r="J47" i="2"/>
  <c r="J48" i="2"/>
  <c r="J49" i="2"/>
  <c r="J50" i="2"/>
  <c r="J51" i="2"/>
  <c r="I51" i="2"/>
  <c r="I47" i="2"/>
  <c r="I49" i="2"/>
  <c r="I50" i="2"/>
  <c r="I48" i="2"/>
  <c r="B57" i="2"/>
  <c r="B58" i="2"/>
  <c r="B59" i="2"/>
  <c r="B60" i="2"/>
  <c r="B61" i="2"/>
  <c r="A58" i="2"/>
  <c r="A61" i="2"/>
  <c r="A57" i="2"/>
  <c r="A59" i="2"/>
  <c r="D57" i="2"/>
  <c r="D58" i="2"/>
  <c r="D59" i="2"/>
  <c r="D60" i="2"/>
  <c r="D61" i="2"/>
  <c r="C58" i="2"/>
  <c r="C59" i="2"/>
  <c r="C60" i="2"/>
  <c r="C61" i="2"/>
  <c r="C57" i="2"/>
  <c r="F57" i="2"/>
  <c r="F58" i="2"/>
  <c r="F59" i="2"/>
  <c r="AP6" i="2" s="1"/>
  <c r="F60" i="2"/>
  <c r="F61" i="2"/>
  <c r="E61" i="2"/>
  <c r="E60" i="2"/>
  <c r="E59" i="2"/>
  <c r="E58" i="2"/>
  <c r="E57" i="2"/>
  <c r="H57" i="2"/>
  <c r="H58" i="2"/>
  <c r="H59" i="2"/>
  <c r="H60" i="2"/>
  <c r="H61" i="2"/>
  <c r="G59" i="2"/>
  <c r="G58" i="2"/>
  <c r="G61" i="2"/>
  <c r="G60" i="2"/>
  <c r="J57" i="2"/>
  <c r="J58" i="2"/>
  <c r="J59" i="2"/>
  <c r="J60" i="2"/>
  <c r="AR5" i="2" s="1"/>
  <c r="J61" i="2"/>
  <c r="I58" i="2"/>
  <c r="I57" i="2"/>
  <c r="I59" i="2"/>
  <c r="I60" i="2"/>
  <c r="I61" i="2"/>
  <c r="A60" i="2"/>
  <c r="G57" i="2"/>
  <c r="AN5" i="2"/>
  <c r="B27" i="2"/>
  <c r="B28" i="2"/>
  <c r="B29" i="2"/>
  <c r="B30" i="2"/>
  <c r="B31" i="2"/>
  <c r="A31" i="2"/>
  <c r="A29" i="2"/>
  <c r="A30" i="2"/>
  <c r="A27" i="2"/>
  <c r="A28" i="2"/>
  <c r="D27" i="2"/>
  <c r="X2" i="2" s="1"/>
  <c r="B12" i="35" s="1"/>
  <c r="D28" i="2"/>
  <c r="D29" i="2"/>
  <c r="D30" i="2"/>
  <c r="D31" i="2"/>
  <c r="C30" i="2"/>
  <c r="C31" i="2"/>
  <c r="C28" i="2"/>
  <c r="C29" i="2"/>
  <c r="C27" i="2"/>
  <c r="F27" i="2"/>
  <c r="F28" i="2"/>
  <c r="F29" i="2"/>
  <c r="F30" i="2"/>
  <c r="F31" i="2"/>
  <c r="E27" i="2"/>
  <c r="E28" i="2"/>
  <c r="E29" i="2"/>
  <c r="E30" i="2"/>
  <c r="E31" i="2"/>
  <c r="H27" i="2"/>
  <c r="H28" i="2"/>
  <c r="H29" i="2"/>
  <c r="H30" i="2"/>
  <c r="Z6" i="2" s="1"/>
  <c r="H31" i="2"/>
  <c r="G27" i="2"/>
  <c r="G30" i="2"/>
  <c r="G29" i="2"/>
  <c r="G28" i="2"/>
  <c r="G31" i="2"/>
  <c r="J27" i="2"/>
  <c r="AA2" i="2" s="1"/>
  <c r="J28" i="2"/>
  <c r="AA5" i="2" s="1"/>
  <c r="E15" i="35" s="1"/>
  <c r="J29" i="2"/>
  <c r="J30" i="2"/>
  <c r="J31" i="2"/>
  <c r="I27" i="2"/>
  <c r="I29" i="2"/>
  <c r="I31" i="2"/>
  <c r="I28" i="2"/>
  <c r="I30" i="2"/>
  <c r="B37" i="2"/>
  <c r="B38" i="2"/>
  <c r="B39" i="2"/>
  <c r="B40" i="2"/>
  <c r="B41" i="2"/>
  <c r="A37" i="2"/>
  <c r="A38" i="2"/>
  <c r="A41" i="2"/>
  <c r="A39" i="2"/>
  <c r="A40" i="2"/>
  <c r="AC2" i="2"/>
  <c r="D37" i="2"/>
  <c r="D38" i="2"/>
  <c r="D39" i="2"/>
  <c r="D40" i="2"/>
  <c r="D41" i="2"/>
  <c r="C37" i="2"/>
  <c r="C41" i="2"/>
  <c r="C40" i="2"/>
  <c r="C38" i="2"/>
  <c r="C39" i="2"/>
  <c r="F37" i="2"/>
  <c r="F38" i="2"/>
  <c r="F39" i="2"/>
  <c r="F40" i="2"/>
  <c r="F41" i="2"/>
  <c r="E40" i="2"/>
  <c r="E37" i="2"/>
  <c r="E41" i="2"/>
  <c r="E39" i="2"/>
  <c r="E38" i="2"/>
  <c r="H37" i="2"/>
  <c r="H38" i="2"/>
  <c r="H39" i="2"/>
  <c r="H40" i="2"/>
  <c r="H41" i="2"/>
  <c r="G37" i="2"/>
  <c r="G38" i="2"/>
  <c r="G41" i="2"/>
  <c r="G40" i="2"/>
  <c r="J37" i="2"/>
  <c r="J38" i="2"/>
  <c r="J39" i="2"/>
  <c r="J40" i="2"/>
  <c r="J41" i="2"/>
  <c r="I37" i="2"/>
  <c r="I41" i="2"/>
  <c r="I39" i="2"/>
  <c r="I38" i="2"/>
  <c r="I40" i="2"/>
  <c r="G39" i="2"/>
  <c r="X4" i="2"/>
  <c r="B8" i="2"/>
  <c r="B9" i="2"/>
  <c r="B10" i="2"/>
  <c r="B11" i="2"/>
  <c r="B12" i="2"/>
  <c r="A9" i="2"/>
  <c r="A11" i="2"/>
  <c r="A10" i="2"/>
  <c r="A8" i="2"/>
  <c r="A12" i="2"/>
  <c r="D8" i="2"/>
  <c r="D9" i="2"/>
  <c r="D10" i="2"/>
  <c r="M5" i="2" s="1"/>
  <c r="D11" i="2"/>
  <c r="D12" i="2"/>
  <c r="C8" i="2"/>
  <c r="C12" i="2"/>
  <c r="C11" i="2"/>
  <c r="C9" i="2"/>
  <c r="C10" i="2"/>
  <c r="M2" i="2"/>
  <c r="F8" i="2"/>
  <c r="F9" i="2"/>
  <c r="F10" i="2"/>
  <c r="F11" i="2"/>
  <c r="F12" i="2"/>
  <c r="E10" i="2"/>
  <c r="E8" i="2"/>
  <c r="E12" i="2"/>
  <c r="E11" i="2"/>
  <c r="E9" i="2"/>
  <c r="H8" i="2"/>
  <c r="H9" i="2"/>
  <c r="H10" i="2"/>
  <c r="O6" i="2" s="1"/>
  <c r="H11" i="2"/>
  <c r="H12" i="2"/>
  <c r="G10" i="2"/>
  <c r="G9" i="2"/>
  <c r="G12" i="2"/>
  <c r="G8" i="2"/>
  <c r="G11" i="2"/>
  <c r="J8" i="2"/>
  <c r="J9" i="2"/>
  <c r="J10" i="2"/>
  <c r="J11" i="2"/>
  <c r="J12" i="2"/>
  <c r="I11" i="2"/>
  <c r="I10" i="2"/>
  <c r="I9" i="2"/>
  <c r="I8" i="2"/>
  <c r="I12" i="2"/>
  <c r="B15" i="2"/>
  <c r="B16" i="2"/>
  <c r="B17" i="2"/>
  <c r="B18" i="2"/>
  <c r="B19" i="2"/>
  <c r="A18" i="2"/>
  <c r="A16" i="2"/>
  <c r="A15" i="2"/>
  <c r="A17" i="2"/>
  <c r="A19" i="2"/>
  <c r="R2" i="2"/>
  <c r="D15" i="2"/>
  <c r="D16" i="2"/>
  <c r="D17" i="2"/>
  <c r="D18" i="2"/>
  <c r="D19" i="2"/>
  <c r="C19" i="2"/>
  <c r="C18" i="2"/>
  <c r="C16" i="2"/>
  <c r="C17" i="2"/>
  <c r="F15" i="2"/>
  <c r="F16" i="2"/>
  <c r="F17" i="2"/>
  <c r="F18" i="2"/>
  <c r="F19" i="2"/>
  <c r="E15" i="2"/>
  <c r="E19" i="2"/>
  <c r="E18" i="2"/>
  <c r="E17" i="2"/>
  <c r="E16" i="2"/>
  <c r="H15" i="2"/>
  <c r="H16" i="2"/>
  <c r="H17" i="2"/>
  <c r="H18" i="2"/>
  <c r="H19" i="2"/>
  <c r="G15" i="2"/>
  <c r="G16" i="2"/>
  <c r="G18" i="2"/>
  <c r="G17" i="2"/>
  <c r="G19" i="2"/>
  <c r="J15" i="2"/>
  <c r="J16" i="2"/>
  <c r="J17" i="2"/>
  <c r="V6" i="2" s="1"/>
  <c r="J18" i="2"/>
  <c r="J19" i="2"/>
  <c r="I18" i="2"/>
  <c r="I19" i="2"/>
  <c r="I17" i="2"/>
  <c r="I16" i="2"/>
  <c r="I15" i="2"/>
  <c r="C15" i="2"/>
  <c r="T5" i="2"/>
  <c r="M5" i="36"/>
  <c r="CS5" i="36"/>
  <c r="CV5" i="36"/>
  <c r="DX5" i="36"/>
  <c r="DY5" i="36"/>
  <c r="FM5" i="36"/>
  <c r="FS5" i="36"/>
  <c r="GH5" i="36"/>
  <c r="HC5" i="36"/>
  <c r="HD5" i="36"/>
  <c r="HH5" i="36"/>
  <c r="HI5" i="36"/>
  <c r="IA5" i="36"/>
  <c r="IU5" i="36"/>
  <c r="JO5" i="36"/>
  <c r="JR5" i="36"/>
  <c r="JS5" i="36"/>
  <c r="JT5" i="36"/>
  <c r="JV5" i="36"/>
  <c r="JY5" i="36"/>
  <c r="JZ5" i="36"/>
  <c r="KW5" i="36"/>
  <c r="LO5" i="36"/>
  <c r="LR5" i="36"/>
  <c r="ML5" i="36"/>
  <c r="MO5" i="36"/>
  <c r="NN5" i="36"/>
  <c r="OJ5" i="36"/>
  <c r="PD5" i="36"/>
  <c r="PG5" i="36"/>
  <c r="PI5" i="36"/>
  <c r="PL5" i="36"/>
  <c r="PN5" i="36"/>
  <c r="PO5" i="36"/>
  <c r="PQ5" i="36"/>
  <c r="PZ5" i="36"/>
  <c r="QF5" i="36"/>
  <c r="QG5" i="36"/>
  <c r="RF5" i="36"/>
  <c r="RG5" i="36"/>
  <c r="RH5" i="36"/>
  <c r="RJ5" i="36"/>
  <c r="RL5" i="36"/>
  <c r="RM5" i="36"/>
  <c r="RN5" i="36"/>
  <c r="RO5" i="36"/>
  <c r="RP5" i="36"/>
  <c r="RT5" i="36"/>
  <c r="RU5" i="36"/>
  <c r="RW5" i="36"/>
  <c r="RZ5" i="36"/>
  <c r="SB5" i="36"/>
  <c r="SC5" i="36"/>
  <c r="SD5" i="36"/>
  <c r="SE5" i="36"/>
  <c r="TD5" i="36"/>
  <c r="TE5" i="36"/>
  <c r="TF5" i="36"/>
  <c r="TH5" i="36"/>
  <c r="TW5" i="36"/>
  <c r="AN6" i="36"/>
  <c r="DE6" i="36"/>
  <c r="DM6" i="36"/>
  <c r="DN6" i="36"/>
  <c r="DQ6" i="36"/>
  <c r="DR6" i="36"/>
  <c r="EC6" i="36"/>
  <c r="EE6" i="36"/>
  <c r="EL6" i="36"/>
  <c r="ET6" i="36"/>
  <c r="FQ6" i="36"/>
  <c r="FT6" i="36"/>
  <c r="GN6" i="36"/>
  <c r="GQ6" i="36"/>
  <c r="HF6" i="36"/>
  <c r="HL6" i="36"/>
  <c r="HM6" i="36"/>
  <c r="IH6" i="36"/>
  <c r="IP6" i="36"/>
  <c r="JI6" i="36"/>
  <c r="JL6" i="36"/>
  <c r="JQ6" i="36"/>
  <c r="JT6" i="36"/>
  <c r="JX6" i="36"/>
  <c r="JY6" i="36"/>
  <c r="KL6" i="36"/>
  <c r="KS6" i="36"/>
  <c r="LR6" i="36"/>
  <c r="MR6" i="36"/>
  <c r="NG6" i="36"/>
  <c r="NI6" i="36"/>
  <c r="OC6" i="36"/>
  <c r="OT6" i="36"/>
  <c r="PO6" i="36"/>
  <c r="QI6" i="36"/>
  <c r="QJ6" i="36"/>
  <c r="QU6" i="36"/>
  <c r="QY6" i="36"/>
  <c r="RD6" i="36"/>
  <c r="RG6" i="36"/>
  <c r="RI6" i="36"/>
  <c r="RL6" i="36"/>
  <c r="RP6" i="36"/>
  <c r="RW6" i="36"/>
  <c r="SH6" i="36"/>
  <c r="SL6" i="36"/>
  <c r="SM6" i="36"/>
  <c r="SQ6" i="36"/>
  <c r="ST6" i="36"/>
  <c r="SV6" i="36"/>
  <c r="SY6" i="36"/>
  <c r="TA6" i="36"/>
  <c r="TI6" i="36"/>
  <c r="TW6" i="36"/>
  <c r="CI7" i="36"/>
  <c r="CJ7" i="36"/>
  <c r="DG7" i="36"/>
  <c r="DH7" i="36"/>
  <c r="DP7" i="36"/>
  <c r="EC7" i="36"/>
  <c r="FU7" i="36"/>
  <c r="IJ7" i="36"/>
  <c r="JI7" i="36"/>
  <c r="KE7" i="36"/>
  <c r="KH7" i="36"/>
  <c r="KO7" i="36"/>
  <c r="KV7" i="36"/>
  <c r="KX7" i="36"/>
  <c r="LR7" i="36"/>
  <c r="MB7" i="36"/>
  <c r="NJ7" i="36"/>
  <c r="PF7" i="36"/>
  <c r="PL7" i="36"/>
  <c r="QJ7" i="36"/>
  <c r="RA7" i="36"/>
  <c r="RG7" i="36"/>
  <c r="RJ7" i="36"/>
  <c r="RQ7" i="36"/>
  <c r="SA7" i="36"/>
  <c r="SC7" i="36"/>
  <c r="SF7" i="36"/>
  <c r="TM7" i="36"/>
  <c r="TP7" i="36"/>
  <c r="TZ7" i="36"/>
  <c r="Y8" i="36"/>
  <c r="CM8" i="36"/>
  <c r="CS8" i="36"/>
  <c r="DI8" i="36"/>
  <c r="DJ8" i="36"/>
  <c r="DN8" i="36"/>
  <c r="ED8" i="36"/>
  <c r="EK8" i="36"/>
  <c r="EP8" i="36"/>
  <c r="FB8" i="36"/>
  <c r="FJ8" i="36"/>
  <c r="GA8" i="36"/>
  <c r="GH8" i="36"/>
  <c r="GR8" i="36"/>
  <c r="HF8" i="36"/>
  <c r="HI8" i="36"/>
  <c r="HK8" i="36"/>
  <c r="HP8" i="36"/>
  <c r="IB8" i="36"/>
  <c r="KN8" i="36"/>
  <c r="KR8" i="36"/>
  <c r="KT8" i="36"/>
  <c r="LD8" i="36"/>
  <c r="LE8" i="36"/>
  <c r="LO8" i="36"/>
  <c r="LR8" i="36"/>
  <c r="LZ8" i="36"/>
  <c r="MD8" i="36"/>
  <c r="NA8" i="36"/>
  <c r="NC8" i="36"/>
  <c r="NH8" i="36"/>
  <c r="NJ8" i="36"/>
  <c r="NK8" i="36"/>
  <c r="NW8" i="36"/>
  <c r="NY8" i="36"/>
  <c r="OF8" i="36"/>
  <c r="OG8" i="36"/>
  <c r="OS8" i="36"/>
  <c r="OU8" i="36"/>
  <c r="PK8" i="36"/>
  <c r="PM8" i="36"/>
  <c r="PN8" i="36"/>
  <c r="PO8" i="36"/>
  <c r="QB8" i="36"/>
  <c r="QC8" i="36"/>
  <c r="QM8" i="36"/>
  <c r="RO8" i="36"/>
  <c r="RY8" i="36"/>
  <c r="SI8" i="36"/>
  <c r="SN8" i="36"/>
  <c r="SP8" i="36"/>
  <c r="SW8" i="36"/>
  <c r="TB8" i="36"/>
  <c r="TE8" i="36"/>
  <c r="AL9" i="36"/>
  <c r="CV9" i="36"/>
  <c r="DG9" i="36"/>
  <c r="DK9" i="36"/>
  <c r="DP9" i="36"/>
  <c r="DQ9" i="36"/>
  <c r="DR9" i="36"/>
  <c r="EA9" i="36"/>
  <c r="ED9" i="36"/>
  <c r="EI9" i="36"/>
  <c r="EN9" i="36"/>
  <c r="FN9" i="36"/>
  <c r="FV9" i="36"/>
  <c r="GC9" i="36"/>
  <c r="GJ9" i="36"/>
  <c r="GO9" i="36"/>
  <c r="GY9" i="36"/>
  <c r="HF9" i="36"/>
  <c r="HS9" i="36"/>
  <c r="IP9" i="36"/>
  <c r="KL9" i="36"/>
  <c r="KO9" i="36"/>
  <c r="KR9" i="36"/>
  <c r="KW9" i="36"/>
  <c r="LK9" i="36"/>
  <c r="LY9" i="36"/>
  <c r="MB9" i="36"/>
  <c r="ME9" i="36"/>
  <c r="ML9" i="36"/>
  <c r="MN9" i="36"/>
  <c r="MQ9" i="36"/>
  <c r="MR9" i="36"/>
  <c r="NA9" i="36"/>
  <c r="NC9" i="36"/>
  <c r="NH9" i="36"/>
  <c r="NI9" i="36"/>
  <c r="NJ9" i="36"/>
  <c r="NK9" i="36"/>
  <c r="NW9" i="36"/>
  <c r="NY9" i="36"/>
  <c r="OZ9" i="36"/>
  <c r="PA9" i="36"/>
  <c r="PG9" i="36"/>
  <c r="QF9" i="36"/>
  <c r="QM9" i="36"/>
  <c r="QT9" i="36"/>
  <c r="RJ9" i="36"/>
  <c r="RO9" i="36"/>
  <c r="RW9" i="36"/>
  <c r="SB9" i="36"/>
  <c r="SD9" i="36"/>
  <c r="SI9" i="36"/>
  <c r="SN9" i="36"/>
  <c r="SP9" i="36"/>
  <c r="SU9" i="36"/>
  <c r="SX9" i="36"/>
  <c r="SY9" i="36"/>
  <c r="TE9" i="36"/>
  <c r="TG9" i="36"/>
  <c r="TH9" i="36"/>
  <c r="L5" i="37"/>
  <c r="O5" i="37"/>
  <c r="AJ5" i="37"/>
  <c r="AU5" i="37"/>
  <c r="BH5" i="37"/>
  <c r="CJ5" i="37"/>
  <c r="CM5" i="37"/>
  <c r="DL5" i="37"/>
  <c r="DM5" i="37"/>
  <c r="EB5" i="37"/>
  <c r="EX5" i="37"/>
  <c r="FC5" i="37"/>
  <c r="FQ5" i="37"/>
  <c r="GJ5" i="37"/>
  <c r="GK5" i="37"/>
  <c r="GN5" i="37"/>
  <c r="GO5" i="37"/>
  <c r="HF5" i="37"/>
  <c r="HX5" i="37"/>
  <c r="IP5" i="37"/>
  <c r="IS5" i="37"/>
  <c r="IT5" i="37"/>
  <c r="IU5" i="37"/>
  <c r="IV5" i="37"/>
  <c r="IY5" i="37"/>
  <c r="IZ5" i="37"/>
  <c r="JU5" i="37"/>
  <c r="KK5" i="37"/>
  <c r="KN5" i="37"/>
  <c r="KQ5" i="37"/>
  <c r="LF5" i="37"/>
  <c r="LI5" i="37"/>
  <c r="MF5" i="37"/>
  <c r="MZ5" i="37"/>
  <c r="NR5" i="37"/>
  <c r="NU5" i="37"/>
  <c r="NV5" i="37"/>
  <c r="NY5" i="37"/>
  <c r="OA5" i="37"/>
  <c r="OB5" i="37"/>
  <c r="OD5" i="37"/>
  <c r="OL5" i="37"/>
  <c r="OQ5" i="37"/>
  <c r="OR5" i="37"/>
  <c r="PO5" i="37"/>
  <c r="PP5" i="37"/>
  <c r="PQ5" i="37"/>
  <c r="PS5" i="37"/>
  <c r="PT5" i="37"/>
  <c r="PU5" i="37"/>
  <c r="PV5" i="37"/>
  <c r="PW5" i="37"/>
  <c r="PX5" i="37"/>
  <c r="QB5" i="37"/>
  <c r="QC5" i="37"/>
  <c r="QD5" i="37"/>
  <c r="QG5" i="37"/>
  <c r="QI5" i="37"/>
  <c r="QJ5" i="37"/>
  <c r="QK5" i="37"/>
  <c r="QL5" i="37"/>
  <c r="RH5" i="37"/>
  <c r="RI5" i="37"/>
  <c r="RJ5" i="37"/>
  <c r="RL5" i="37"/>
  <c r="RZ5" i="37"/>
  <c r="AJ6" i="37"/>
  <c r="AP6" i="37"/>
  <c r="CQ6" i="37"/>
  <c r="CU6" i="37"/>
  <c r="DB6" i="37"/>
  <c r="DC6" i="37"/>
  <c r="DF6" i="37"/>
  <c r="DG6" i="37"/>
  <c r="DQ6" i="37"/>
  <c r="DS6" i="37"/>
  <c r="DY6" i="37"/>
  <c r="EF6" i="37"/>
  <c r="FA6" i="37"/>
  <c r="FD6" i="37"/>
  <c r="FV6" i="37"/>
  <c r="FY6" i="37"/>
  <c r="GM6" i="37"/>
  <c r="GR6" i="37"/>
  <c r="GS6" i="37"/>
  <c r="HD6" i="37"/>
  <c r="HL6" i="37"/>
  <c r="HS6" i="37"/>
  <c r="IK6" i="37"/>
  <c r="IM6" i="37"/>
  <c r="IR6" i="37"/>
  <c r="IU6" i="37"/>
  <c r="IX6" i="37"/>
  <c r="IY6" i="37"/>
  <c r="JK6" i="37"/>
  <c r="JQ6" i="37"/>
  <c r="KN6" i="37"/>
  <c r="LL6" i="37"/>
  <c r="LY6" i="37"/>
  <c r="MA6" i="37"/>
  <c r="MS6" i="37"/>
  <c r="NI6" i="37"/>
  <c r="OB6" i="37"/>
  <c r="OT6" i="37"/>
  <c r="OU6" i="37"/>
  <c r="PE6" i="37"/>
  <c r="PI6" i="37"/>
  <c r="PM6" i="37"/>
  <c r="PP6" i="37"/>
  <c r="PR6" i="37"/>
  <c r="PT6" i="37"/>
  <c r="PX6" i="37"/>
  <c r="QD6" i="37"/>
  <c r="QN6" i="37"/>
  <c r="QR6" i="37"/>
  <c r="QS6" i="37"/>
  <c r="QW6" i="37"/>
  <c r="QY6" i="37"/>
  <c r="RA6" i="37"/>
  <c r="RD6" i="37"/>
  <c r="RF6" i="37"/>
  <c r="RM6" i="37"/>
  <c r="RZ6" i="37"/>
  <c r="AP7" i="37"/>
  <c r="CD7" i="37"/>
  <c r="CW7" i="37"/>
  <c r="CX7" i="37"/>
  <c r="DE7" i="37"/>
  <c r="DQ7" i="37"/>
  <c r="FE7" i="37"/>
  <c r="HN7" i="37"/>
  <c r="IK7" i="37"/>
  <c r="JE7" i="37"/>
  <c r="JG7" i="37"/>
  <c r="JN7" i="37"/>
  <c r="JT7" i="37"/>
  <c r="JV7" i="37"/>
  <c r="KN7" i="37"/>
  <c r="KW7" i="37"/>
  <c r="MB7" i="37"/>
  <c r="NT7" i="37"/>
  <c r="NY7" i="37"/>
  <c r="OU7" i="37"/>
  <c r="PJ7" i="37"/>
  <c r="PP7" i="37"/>
  <c r="PS7" i="37"/>
  <c r="PY7" i="37"/>
  <c r="QH7" i="37"/>
  <c r="QJ7" i="37"/>
  <c r="QM7" i="37"/>
  <c r="RQ7" i="37"/>
  <c r="RS7" i="37"/>
  <c r="SB7" i="37"/>
  <c r="B8" i="37"/>
  <c r="V8" i="37"/>
  <c r="W8" i="37"/>
  <c r="Z8" i="37"/>
  <c r="AK8" i="37"/>
  <c r="AL8" i="37"/>
  <c r="AS8" i="37"/>
  <c r="BJ8" i="37"/>
  <c r="BV8" i="37"/>
  <c r="BY8" i="37"/>
  <c r="BZ8" i="37"/>
  <c r="CD8" i="37"/>
  <c r="CF8" i="37"/>
  <c r="CJ8" i="37"/>
  <c r="CY8" i="37"/>
  <c r="CZ8" i="37"/>
  <c r="DC8" i="37"/>
  <c r="DR8" i="37"/>
  <c r="DT8" i="37"/>
  <c r="DX8" i="37"/>
  <c r="EC8" i="37"/>
  <c r="EN8" i="37"/>
  <c r="EU8" i="37"/>
  <c r="EY8" i="37"/>
  <c r="FJ8" i="37"/>
  <c r="FQ8" i="37"/>
  <c r="FZ8" i="37"/>
  <c r="GM8" i="37"/>
  <c r="GO8" i="37"/>
  <c r="GQ8" i="37"/>
  <c r="GV8" i="37"/>
  <c r="HG8" i="37"/>
  <c r="JM8" i="37"/>
  <c r="JP8" i="37"/>
  <c r="JR8" i="37"/>
  <c r="KA8" i="37"/>
  <c r="KB8" i="37"/>
  <c r="KK8" i="37"/>
  <c r="KN8" i="37"/>
  <c r="KU8" i="37"/>
  <c r="KY8" i="37"/>
  <c r="LT8" i="37"/>
  <c r="LV8" i="37"/>
  <c r="LZ8" i="37"/>
  <c r="MB8" i="37"/>
  <c r="MC8" i="37"/>
  <c r="MN8" i="37"/>
  <c r="MP8" i="37"/>
  <c r="MV8" i="37"/>
  <c r="MW8" i="37"/>
  <c r="NH8" i="37"/>
  <c r="NJ8" i="37"/>
  <c r="NX8" i="37"/>
  <c r="NZ8" i="37"/>
  <c r="OA8" i="37"/>
  <c r="OB8" i="37"/>
  <c r="ON8" i="37"/>
  <c r="OO8" i="37"/>
  <c r="OX8" i="37"/>
  <c r="PW8" i="37"/>
  <c r="QF8" i="37"/>
  <c r="QO8" i="37"/>
  <c r="QT8" i="37"/>
  <c r="QV8" i="37"/>
  <c r="RB8" i="37"/>
  <c r="RG8" i="37"/>
  <c r="RI8" i="37"/>
  <c r="D9" i="37"/>
  <c r="AB9" i="37"/>
  <c r="AJ9" i="37"/>
  <c r="BQ9" i="37"/>
  <c r="CH9" i="37"/>
  <c r="CM9" i="37"/>
  <c r="CS9" i="37"/>
  <c r="CW9" i="37"/>
  <c r="DA9" i="37"/>
  <c r="DE9" i="37"/>
  <c r="DF9" i="37"/>
  <c r="DG9" i="37"/>
  <c r="DO9" i="37"/>
  <c r="DR9" i="37"/>
  <c r="DV9" i="37"/>
  <c r="EA9" i="37"/>
  <c r="EY9" i="37"/>
  <c r="FF9" i="37"/>
  <c r="FL9" i="37"/>
  <c r="FS9" i="37"/>
  <c r="FW9" i="37"/>
  <c r="GF9" i="37"/>
  <c r="GM9" i="37"/>
  <c r="GO9" i="37"/>
  <c r="GX9" i="37"/>
  <c r="HS9" i="37"/>
  <c r="JK9" i="37"/>
  <c r="JN9" i="37"/>
  <c r="JP9" i="37"/>
  <c r="JU9" i="37"/>
  <c r="KH9" i="37"/>
  <c r="KT9" i="37"/>
  <c r="KW9" i="37"/>
  <c r="KZ9" i="37"/>
  <c r="LF9" i="37"/>
  <c r="LH9" i="37"/>
  <c r="LK9" i="37"/>
  <c r="LL9" i="37"/>
  <c r="LT9" i="37"/>
  <c r="LV9" i="37"/>
  <c r="LZ9" i="37"/>
  <c r="MA9" i="37"/>
  <c r="MB9" i="37"/>
  <c r="MC9" i="37"/>
  <c r="MN9" i="37"/>
  <c r="MP9" i="37"/>
  <c r="NN9" i="37"/>
  <c r="NO9" i="37"/>
  <c r="NU9" i="37"/>
  <c r="OQ9" i="37"/>
  <c r="OX9" i="37"/>
  <c r="PD9" i="37"/>
  <c r="PS9" i="37"/>
  <c r="PW9" i="37"/>
  <c r="QD9" i="37"/>
  <c r="QI9" i="37"/>
  <c r="QK9" i="37"/>
  <c r="QO9" i="37"/>
  <c r="QT9" i="37"/>
  <c r="QV9" i="37"/>
  <c r="QZ9" i="37"/>
  <c r="RC9" i="37"/>
  <c r="RD9" i="37"/>
  <c r="RI9" i="37"/>
  <c r="RK9" i="37"/>
  <c r="RL9" i="37"/>
  <c r="F16" i="9"/>
  <c r="H19" i="9"/>
  <c r="UO1" i="2"/>
  <c r="UI1" i="2"/>
  <c r="UD1" i="2"/>
  <c r="TX1" i="2"/>
  <c r="TS1" i="2"/>
  <c r="TM1" i="2"/>
  <c r="TH1" i="2"/>
  <c r="TB1" i="2"/>
  <c r="SW1" i="2"/>
  <c r="SQ1" i="2"/>
  <c r="SL1" i="2"/>
  <c r="SF1" i="2"/>
  <c r="SA1" i="2"/>
  <c r="RU1" i="2"/>
  <c r="RP1" i="2"/>
  <c r="RJ1" i="2"/>
  <c r="RE1" i="2"/>
  <c r="QY1" i="2"/>
  <c r="QT1" i="2"/>
  <c r="QN1" i="2"/>
  <c r="QI1" i="2"/>
  <c r="QC1" i="2"/>
  <c r="PX1" i="2"/>
  <c r="PR1" i="2"/>
  <c r="PM1" i="2"/>
  <c r="PG1" i="2"/>
  <c r="PB1" i="2"/>
  <c r="OV1" i="2"/>
  <c r="OQ1" i="2"/>
  <c r="OK1" i="2"/>
  <c r="OF1" i="2"/>
  <c r="NZ1" i="2"/>
  <c r="NU1" i="2"/>
  <c r="NO1" i="2"/>
  <c r="NJ1" i="2"/>
  <c r="ND1" i="2"/>
  <c r="MY1" i="2"/>
  <c r="MS1" i="2"/>
  <c r="MN1" i="2"/>
  <c r="MH1" i="2"/>
  <c r="MC1" i="2"/>
  <c r="LW1" i="2"/>
  <c r="LR1" i="2"/>
  <c r="LL1" i="2"/>
  <c r="LG1" i="2"/>
  <c r="LA1" i="2"/>
  <c r="KV1" i="2"/>
  <c r="KP1" i="2"/>
  <c r="KK1" i="2"/>
  <c r="KE1" i="2"/>
  <c r="JZ1" i="2"/>
  <c r="JT1" i="2"/>
  <c r="JO1" i="2"/>
  <c r="JI1" i="2"/>
  <c r="JD1" i="2"/>
  <c r="IX1" i="2"/>
  <c r="IS1" i="2"/>
  <c r="IM1" i="2"/>
  <c r="IH1" i="2"/>
  <c r="IB1" i="2"/>
  <c r="HW1" i="2"/>
  <c r="HQ1" i="2"/>
  <c r="HL1" i="2"/>
  <c r="HF1" i="2"/>
  <c r="HA1" i="2"/>
  <c r="GU1" i="2"/>
  <c r="GP1" i="2"/>
  <c r="GJ1" i="2"/>
  <c r="GE1" i="2"/>
  <c r="FY1" i="2"/>
  <c r="FT1" i="2"/>
  <c r="FN1" i="2"/>
  <c r="FI1" i="2"/>
  <c r="FC1" i="2"/>
  <c r="EX1" i="2"/>
  <c r="ER1" i="2"/>
  <c r="EM1" i="2"/>
  <c r="EG1" i="2"/>
  <c r="EB1" i="2"/>
  <c r="DV1" i="2"/>
  <c r="DQ1" i="2"/>
  <c r="DK1" i="2"/>
  <c r="DF1" i="2"/>
  <c r="CZ1" i="2"/>
  <c r="CU1" i="2"/>
  <c r="CO1" i="2"/>
  <c r="CJ1" i="2"/>
  <c r="CD1" i="2"/>
  <c r="BY1" i="2"/>
  <c r="BS1" i="2"/>
  <c r="BN1" i="2"/>
  <c r="BH1" i="2"/>
  <c r="BC1" i="2"/>
  <c r="AW1" i="2"/>
  <c r="AR1" i="2"/>
  <c r="AL1" i="2"/>
  <c r="AG1" i="2"/>
  <c r="AA1" i="2"/>
  <c r="V1" i="2"/>
  <c r="P1" i="2"/>
  <c r="G42" i="9"/>
  <c r="UN1" i="2"/>
  <c r="UH1" i="2"/>
  <c r="UC1" i="2"/>
  <c r="TW1" i="2"/>
  <c r="TR1" i="2"/>
  <c r="TL1" i="2"/>
  <c r="TG1" i="2"/>
  <c r="TA1" i="2"/>
  <c r="SV1" i="2"/>
  <c r="SP1" i="2"/>
  <c r="SK1" i="2"/>
  <c r="SE1" i="2"/>
  <c r="RZ1" i="2"/>
  <c r="RT1" i="2"/>
  <c r="RO1" i="2"/>
  <c r="RI1" i="2"/>
  <c r="RD1" i="2"/>
  <c r="QX1" i="2"/>
  <c r="QS1" i="2"/>
  <c r="QM1" i="2"/>
  <c r="QH1" i="2"/>
  <c r="QB1" i="2"/>
  <c r="PW1" i="2"/>
  <c r="PQ1" i="2"/>
  <c r="PL1" i="2"/>
  <c r="PF1" i="2"/>
  <c r="PA1" i="2"/>
  <c r="OU1" i="2"/>
  <c r="OP1" i="2"/>
  <c r="OJ1" i="2"/>
  <c r="OE1" i="2"/>
  <c r="NY1" i="2"/>
  <c r="NT1" i="2"/>
  <c r="NN1" i="2"/>
  <c r="NI1" i="2"/>
  <c r="NC1" i="2"/>
  <c r="MX1" i="2"/>
  <c r="MR1" i="2"/>
  <c r="MM1" i="2"/>
  <c r="MG1" i="2"/>
  <c r="MB1" i="2"/>
  <c r="LV1" i="2"/>
  <c r="LQ1" i="2"/>
  <c r="LK1" i="2"/>
  <c r="LF1" i="2"/>
  <c r="KZ1" i="2"/>
  <c r="KU1" i="2"/>
  <c r="KO1" i="2"/>
  <c r="KJ1" i="2"/>
  <c r="KD1" i="2"/>
  <c r="JY1" i="2"/>
  <c r="JS1" i="2"/>
  <c r="JN1" i="2"/>
  <c r="JH1" i="2"/>
  <c r="JC1" i="2"/>
  <c r="IW1" i="2"/>
  <c r="IR1" i="2"/>
  <c r="IL1" i="2"/>
  <c r="IG1" i="2"/>
  <c r="IA1" i="2"/>
  <c r="HV1" i="2"/>
  <c r="HP1" i="2"/>
  <c r="HK1" i="2"/>
  <c r="HE1" i="2"/>
  <c r="GZ1" i="2"/>
  <c r="GT1" i="2"/>
  <c r="GO1" i="2"/>
  <c r="GI1" i="2"/>
  <c r="GD1" i="2"/>
  <c r="FX1" i="2"/>
  <c r="FS1" i="2"/>
  <c r="FM1" i="2"/>
  <c r="FH1" i="2"/>
  <c r="FB1" i="2"/>
  <c r="EW1" i="2"/>
  <c r="EQ1" i="2"/>
  <c r="EL1" i="2"/>
  <c r="EF1" i="2"/>
  <c r="EA1" i="2"/>
  <c r="DU1" i="2"/>
  <c r="DP1" i="2"/>
  <c r="DJ1" i="2"/>
  <c r="DE1" i="2"/>
  <c r="CY1" i="2"/>
  <c r="CT1" i="2"/>
  <c r="CN1" i="2"/>
  <c r="CI1" i="2"/>
  <c r="CC1" i="2"/>
  <c r="BX1" i="2"/>
  <c r="BR1" i="2"/>
  <c r="BM1" i="2"/>
  <c r="BG1" i="2"/>
  <c r="BB1" i="2"/>
  <c r="AV1" i="2"/>
  <c r="AQ1" i="2"/>
  <c r="AK1" i="2"/>
  <c r="AF1" i="2"/>
  <c r="Z1" i="2"/>
  <c r="U1" i="2"/>
  <c r="O1" i="2"/>
  <c r="G37" i="9"/>
  <c r="UM1" i="2"/>
  <c r="UG1" i="2"/>
  <c r="UB1" i="2"/>
  <c r="TV1" i="2"/>
  <c r="TQ1" i="2"/>
  <c r="TK1" i="2"/>
  <c r="TF1" i="2"/>
  <c r="SZ1" i="2"/>
  <c r="SU1" i="2"/>
  <c r="SO1" i="2"/>
  <c r="SJ1" i="2"/>
  <c r="SD1" i="2"/>
  <c r="RY1" i="2"/>
  <c r="RS1" i="2"/>
  <c r="RN1" i="2"/>
  <c r="RH1" i="2"/>
  <c r="RC1" i="2"/>
  <c r="QW1" i="2"/>
  <c r="QR1" i="2"/>
  <c r="QL1" i="2"/>
  <c r="QG1" i="2"/>
  <c r="QA1" i="2"/>
  <c r="PV1" i="2"/>
  <c r="PP1" i="2"/>
  <c r="PK1" i="2"/>
  <c r="PE1" i="2"/>
  <c r="OZ1" i="2"/>
  <c r="OT1" i="2"/>
  <c r="OO1" i="2"/>
  <c r="OI1" i="2"/>
  <c r="OD1" i="2"/>
  <c r="NX1" i="2"/>
  <c r="NS1" i="2"/>
  <c r="NM1" i="2"/>
  <c r="NH1" i="2"/>
  <c r="NB1" i="2"/>
  <c r="MW1" i="2"/>
  <c r="MQ1" i="2"/>
  <c r="ML1" i="2"/>
  <c r="MF1" i="2"/>
  <c r="MA1" i="2"/>
  <c r="LU1" i="2"/>
  <c r="LP1" i="2"/>
  <c r="LJ1" i="2"/>
  <c r="LE1" i="2"/>
  <c r="KY1" i="2"/>
  <c r="KT1" i="2"/>
  <c r="KN1" i="2"/>
  <c r="KI1" i="2"/>
  <c r="KC1" i="2"/>
  <c r="JX1" i="2"/>
  <c r="JR1" i="2"/>
  <c r="JM1" i="2"/>
  <c r="JG1" i="2"/>
  <c r="JB1" i="2"/>
  <c r="IV1" i="2"/>
  <c r="IQ1" i="2"/>
  <c r="IK1" i="2"/>
  <c r="IF1" i="2"/>
  <c r="HZ1" i="2"/>
  <c r="HU1" i="2"/>
  <c r="HO1" i="2"/>
  <c r="HJ1" i="2"/>
  <c r="HD1" i="2"/>
  <c r="GY1" i="2"/>
  <c r="GS1" i="2"/>
  <c r="GN1" i="2"/>
  <c r="GH1" i="2"/>
  <c r="GC1" i="2"/>
  <c r="FW1" i="2"/>
  <c r="FR1" i="2"/>
  <c r="FL1" i="2"/>
  <c r="FG1" i="2"/>
  <c r="FA1" i="2"/>
  <c r="EV1" i="2"/>
  <c r="EP1" i="2"/>
  <c r="EK1" i="2"/>
  <c r="EE1" i="2"/>
  <c r="DZ1" i="2"/>
  <c r="DT1" i="2"/>
  <c r="DO1" i="2"/>
  <c r="DI1" i="2"/>
  <c r="DD1" i="2"/>
  <c r="CX1" i="2"/>
  <c r="CS1" i="2"/>
  <c r="CM1" i="2"/>
  <c r="CH1" i="2"/>
  <c r="CB1" i="2"/>
  <c r="BW1" i="2"/>
  <c r="BQ1" i="2"/>
  <c r="BL1" i="2"/>
  <c r="BF1" i="2"/>
  <c r="BA1" i="2"/>
  <c r="AU1" i="2"/>
  <c r="AP1" i="2"/>
  <c r="AJ1" i="2"/>
  <c r="AE1" i="2"/>
  <c r="Y1" i="2"/>
  <c r="T1" i="2"/>
  <c r="N1" i="2"/>
  <c r="G32" i="9"/>
  <c r="UL1" i="2"/>
  <c r="UF1" i="2"/>
  <c r="UA1" i="2"/>
  <c r="TU1" i="2"/>
  <c r="TP1" i="2"/>
  <c r="TJ1" i="2"/>
  <c r="TE1" i="2"/>
  <c r="SY1" i="2"/>
  <c r="ST1" i="2"/>
  <c r="SN1" i="2"/>
  <c r="SI1" i="2"/>
  <c r="SC1" i="2"/>
  <c r="RX1" i="2"/>
  <c r="RR1" i="2"/>
  <c r="RM1" i="2"/>
  <c r="RG1" i="2"/>
  <c r="RB1" i="2"/>
  <c r="QV1" i="2"/>
  <c r="QQ1" i="2"/>
  <c r="QK1" i="2"/>
  <c r="QF1" i="2"/>
  <c r="PZ1" i="2"/>
  <c r="PU1" i="2"/>
  <c r="PO1" i="2"/>
  <c r="PJ1" i="2"/>
  <c r="PD1" i="2"/>
  <c r="OY1" i="2"/>
  <c r="OS1" i="2"/>
  <c r="ON1" i="2"/>
  <c r="OH1" i="2"/>
  <c r="OC1" i="2"/>
  <c r="NW1" i="2"/>
  <c r="NR1" i="2"/>
  <c r="NL1" i="2"/>
  <c r="NG1" i="2"/>
  <c r="NA1" i="2"/>
  <c r="MV1" i="2"/>
  <c r="MP1" i="2"/>
  <c r="MK1" i="2"/>
  <c r="ME1" i="2"/>
  <c r="LZ1" i="2"/>
  <c r="LT1" i="2"/>
  <c r="LO1" i="2"/>
  <c r="LI1" i="2"/>
  <c r="LD1" i="2"/>
  <c r="KX1" i="2"/>
  <c r="KS1" i="2"/>
  <c r="KM1" i="2"/>
  <c r="KH1" i="2"/>
  <c r="KB1" i="2"/>
  <c r="JW1" i="2"/>
  <c r="JQ1" i="2"/>
  <c r="JL1" i="2"/>
  <c r="JF1" i="2"/>
  <c r="JA1" i="2"/>
  <c r="IU1" i="2"/>
  <c r="IP1" i="2"/>
  <c r="IJ1" i="2"/>
  <c r="IE1" i="2"/>
  <c r="HY1" i="2"/>
  <c r="HT1" i="2"/>
  <c r="HN1" i="2"/>
  <c r="HI1" i="2"/>
  <c r="HC1" i="2"/>
  <c r="GX1" i="2"/>
  <c r="GR1" i="2"/>
  <c r="GM1" i="2"/>
  <c r="GG1" i="2"/>
  <c r="GB1" i="2"/>
  <c r="FV1" i="2"/>
  <c r="FQ1" i="2"/>
  <c r="FK1" i="2"/>
  <c r="FF1" i="2"/>
  <c r="EZ1" i="2"/>
  <c r="EU1" i="2"/>
  <c r="EO1" i="2"/>
  <c r="EJ1" i="2"/>
  <c r="ED1" i="2"/>
  <c r="DY1" i="2"/>
  <c r="DS1" i="2"/>
  <c r="DN1" i="2"/>
  <c r="DH1" i="2"/>
  <c r="DC1" i="2"/>
  <c r="CW1" i="2"/>
  <c r="CR1" i="2"/>
  <c r="CL1" i="2"/>
  <c r="CG1" i="2"/>
  <c r="CA1" i="2"/>
  <c r="BV1" i="2"/>
  <c r="BP1" i="2"/>
  <c r="BK1" i="2"/>
  <c r="BE1" i="2"/>
  <c r="AZ1" i="2"/>
  <c r="AT1" i="2"/>
  <c r="AO1" i="2"/>
  <c r="AI1" i="2"/>
  <c r="AD1" i="2"/>
  <c r="X1" i="2"/>
  <c r="S1" i="2"/>
  <c r="M1" i="2"/>
  <c r="G27" i="9"/>
  <c r="G15" i="9"/>
  <c r="E11" i="9"/>
  <c r="G22" i="9"/>
  <c r="L1" i="2"/>
  <c r="R1" i="2"/>
  <c r="W1" i="2"/>
  <c r="AC1" i="2"/>
  <c r="AH1" i="2"/>
  <c r="AN1" i="2"/>
  <c r="AS1" i="2"/>
  <c r="AY1" i="2"/>
  <c r="BD1" i="2"/>
  <c r="BJ1" i="2"/>
  <c r="BO1" i="2"/>
  <c r="BU1" i="2"/>
  <c r="BZ1" i="2"/>
  <c r="CF1" i="2"/>
  <c r="CK1" i="2"/>
  <c r="CQ1" i="2"/>
  <c r="CV1" i="2"/>
  <c r="DB1" i="2"/>
  <c r="DG1" i="2"/>
  <c r="DM1" i="2"/>
  <c r="DR1" i="2"/>
  <c r="DX1" i="2"/>
  <c r="EC1" i="2"/>
  <c r="EI1" i="2"/>
  <c r="EN1" i="2"/>
  <c r="ET1" i="2"/>
  <c r="EY1" i="2"/>
  <c r="FE1" i="2"/>
  <c r="FJ1" i="2"/>
  <c r="FP1" i="2"/>
  <c r="FU1" i="2"/>
  <c r="GA1" i="2"/>
  <c r="GF1" i="2"/>
  <c r="GL1" i="2"/>
  <c r="GQ1" i="2"/>
  <c r="GW1" i="2"/>
  <c r="HB1" i="2"/>
  <c r="HH1" i="2"/>
  <c r="HM1" i="2"/>
  <c r="HS1" i="2"/>
  <c r="HX1" i="2"/>
  <c r="ID1" i="2"/>
  <c r="II1" i="2"/>
  <c r="IO1" i="2"/>
  <c r="IT1" i="2"/>
  <c r="IZ1" i="2"/>
  <c r="JE1" i="2"/>
  <c r="JK1" i="2"/>
  <c r="JP1" i="2"/>
  <c r="JV1" i="2"/>
  <c r="KA1" i="2"/>
  <c r="KG1" i="2"/>
  <c r="KL1" i="2"/>
  <c r="KR1" i="2"/>
  <c r="KW1" i="2"/>
  <c r="LC1" i="2"/>
  <c r="LH1" i="2"/>
  <c r="LN1" i="2"/>
  <c r="LS1" i="2"/>
  <c r="LY1" i="2"/>
  <c r="MD1" i="2"/>
  <c r="MJ1" i="2"/>
  <c r="MO1" i="2"/>
  <c r="MU1" i="2"/>
  <c r="MZ1" i="2"/>
  <c r="NF1" i="2"/>
  <c r="NK1" i="2"/>
  <c r="NQ1" i="2"/>
  <c r="NV1" i="2"/>
  <c r="OB1" i="2"/>
  <c r="OG1" i="2"/>
  <c r="OM1" i="2"/>
  <c r="OR1" i="2"/>
  <c r="OX1" i="2"/>
  <c r="PC1" i="2"/>
  <c r="PI1" i="2"/>
  <c r="PN1" i="2"/>
  <c r="PT1" i="2"/>
  <c r="PY1" i="2"/>
  <c r="QE1" i="2"/>
  <c r="QJ1" i="2"/>
  <c r="QP1" i="2"/>
  <c r="QU1" i="2"/>
  <c r="RA1" i="2"/>
  <c r="RF1" i="2"/>
  <c r="RL1" i="2"/>
  <c r="RQ1" i="2"/>
  <c r="RW1" i="2"/>
  <c r="SB1" i="2"/>
  <c r="SH1" i="2"/>
  <c r="SM1" i="2"/>
  <c r="SS1" i="2"/>
  <c r="SX1" i="2"/>
  <c r="TD1" i="2"/>
  <c r="TI1" i="2"/>
  <c r="TO1" i="2"/>
  <c r="TT1" i="2"/>
  <c r="TZ1" i="2"/>
  <c r="UE1" i="2"/>
  <c r="UK1" i="2"/>
  <c r="W2" i="2" l="1"/>
  <c r="K5" i="37" s="1"/>
  <c r="W5" i="2"/>
  <c r="L8" i="36" s="1"/>
  <c r="BN4" i="2"/>
  <c r="BN6" i="2"/>
  <c r="AX9" i="37" s="1"/>
  <c r="AC15" i="35"/>
  <c r="BJ8" i="36"/>
  <c r="BD8" i="37"/>
  <c r="BP2" i="2"/>
  <c r="D9" i="36"/>
  <c r="D7" i="35"/>
  <c r="AL2" i="2"/>
  <c r="AA5" i="36" s="1"/>
  <c r="BJ6" i="2"/>
  <c r="AT9" i="37" s="1"/>
  <c r="BJ3" i="2"/>
  <c r="AF12" i="35"/>
  <c r="BM5" i="36"/>
  <c r="AW13" i="35"/>
  <c r="CZ6" i="36"/>
  <c r="EG4" i="2"/>
  <c r="EG5" i="2"/>
  <c r="BF12" i="35"/>
  <c r="DT5" i="36"/>
  <c r="DI5" i="37"/>
  <c r="EE6" i="2"/>
  <c r="EE5" i="2"/>
  <c r="DI8" i="37" s="1"/>
  <c r="CD15" i="35"/>
  <c r="FN8" i="36"/>
  <c r="FV2" i="2"/>
  <c r="FK5" i="36" s="1"/>
  <c r="IK2" i="2"/>
  <c r="IK6" i="2"/>
  <c r="IK5" i="2"/>
  <c r="DH13" i="35"/>
  <c r="HY6" i="36"/>
  <c r="JB4" i="2"/>
  <c r="IZ3" i="2"/>
  <c r="DS3" i="35"/>
  <c r="IJ5" i="36"/>
  <c r="HN5" i="37"/>
  <c r="KH2" i="2"/>
  <c r="L4" i="2"/>
  <c r="A7" i="37" s="1"/>
  <c r="AQ4" i="2"/>
  <c r="AF7" i="36" s="1"/>
  <c r="AO5" i="2"/>
  <c r="AD8" i="36" s="1"/>
  <c r="BM2" i="2"/>
  <c r="I6" i="35"/>
  <c r="I8" i="36"/>
  <c r="G12" i="35"/>
  <c r="R5" i="36"/>
  <c r="P5" i="37"/>
  <c r="E12" i="35"/>
  <c r="P5" i="36"/>
  <c r="BC2" i="2"/>
  <c r="BC3" i="2"/>
  <c r="AR6" i="36" s="1"/>
  <c r="AV5" i="2"/>
  <c r="AS3" i="2"/>
  <c r="AS4" i="2"/>
  <c r="AE7" i="37" s="1"/>
  <c r="AS6" i="2"/>
  <c r="AE9" i="37" s="1"/>
  <c r="AD3" i="35"/>
  <c r="AZ5" i="36"/>
  <c r="BF5" i="2"/>
  <c r="BF2" i="2"/>
  <c r="BS2" i="2"/>
  <c r="BS5" i="2"/>
  <c r="BS3" i="2"/>
  <c r="O5" i="2"/>
  <c r="V4" i="2"/>
  <c r="V5" i="2"/>
  <c r="T3" i="2"/>
  <c r="I6" i="36" s="1"/>
  <c r="AJ3" i="2"/>
  <c r="W6" i="37" s="1"/>
  <c r="AK2" i="2"/>
  <c r="AK6" i="2"/>
  <c r="AK3" i="2"/>
  <c r="AH5" i="2"/>
  <c r="U8" i="37" s="1"/>
  <c r="BB2" i="2"/>
  <c r="BB6" i="2"/>
  <c r="AZ3" i="2"/>
  <c r="AY5" i="2"/>
  <c r="BK3" i="2"/>
  <c r="BJ2" i="2"/>
  <c r="BG5" i="2"/>
  <c r="Z6" i="35" s="1"/>
  <c r="BE2" i="2"/>
  <c r="AT5" i="36" s="1"/>
  <c r="BE6" i="2"/>
  <c r="BU2" i="2"/>
  <c r="BU3" i="2"/>
  <c r="CJ2" i="2"/>
  <c r="AR3" i="35" s="1"/>
  <c r="CH6" i="2"/>
  <c r="FT4" i="2"/>
  <c r="FT5" i="2"/>
  <c r="FR5" i="2"/>
  <c r="FR6" i="2"/>
  <c r="FP6" i="2"/>
  <c r="FP5" i="2"/>
  <c r="EP8" i="37" s="1"/>
  <c r="FK6" i="2"/>
  <c r="FK5" i="2"/>
  <c r="GP5" i="2"/>
  <c r="GP6" i="2"/>
  <c r="GI6" i="2"/>
  <c r="GI5" i="2"/>
  <c r="GG5" i="2"/>
  <c r="IH4" i="2"/>
  <c r="IH5" i="2"/>
  <c r="IH6" i="2"/>
  <c r="HB9" i="37" s="1"/>
  <c r="IG3" i="2"/>
  <c r="IF5" i="2"/>
  <c r="IF6" i="2"/>
  <c r="IE3" i="2"/>
  <c r="IB3" i="2"/>
  <c r="HZ4" i="2"/>
  <c r="HZ3" i="2"/>
  <c r="HY6" i="2"/>
  <c r="HY5" i="2"/>
  <c r="HX4" i="2"/>
  <c r="AN5" i="36"/>
  <c r="N2" i="2"/>
  <c r="M6" i="2"/>
  <c r="AF3" i="2"/>
  <c r="AD6" i="2"/>
  <c r="Q9" i="37" s="1"/>
  <c r="AC6" i="2"/>
  <c r="AC5" i="2"/>
  <c r="G15" i="35" s="1"/>
  <c r="AJ4" i="2"/>
  <c r="AR2" i="2"/>
  <c r="V3" i="35" s="1"/>
  <c r="BC4" i="2"/>
  <c r="AW2" i="2"/>
  <c r="AI5" i="37" s="1"/>
  <c r="AT6" i="2"/>
  <c r="BD5" i="2"/>
  <c r="AO8" i="37" s="1"/>
  <c r="BM3" i="2"/>
  <c r="BH3" i="2"/>
  <c r="BO2" i="2"/>
  <c r="BZ2" i="2"/>
  <c r="AH3" i="35" s="1"/>
  <c r="DF5" i="2"/>
  <c r="CL8" i="37" s="1"/>
  <c r="DF4" i="2"/>
  <c r="DF6" i="2"/>
  <c r="CL9" i="37" s="1"/>
  <c r="P5" i="2"/>
  <c r="E6" i="35" s="1"/>
  <c r="BL5" i="2"/>
  <c r="BL2" i="2"/>
  <c r="BL3" i="2"/>
  <c r="BK6" i="2"/>
  <c r="AZ9" i="36" s="1"/>
  <c r="BU6" i="2"/>
  <c r="CI4" i="2"/>
  <c r="BX7" i="36" s="1"/>
  <c r="CG5" i="2"/>
  <c r="ED2" i="2"/>
  <c r="ED4" i="2"/>
  <c r="FI2" i="2"/>
  <c r="FI3" i="2"/>
  <c r="BP12" i="35"/>
  <c r="EO5" i="36"/>
  <c r="GX5" i="2"/>
  <c r="GX6" i="2"/>
  <c r="GW3" i="2"/>
  <c r="GS6" i="2"/>
  <c r="FQ9" i="37" s="1"/>
  <c r="GS3" i="2"/>
  <c r="FL3" i="35"/>
  <c r="LU5" i="36"/>
  <c r="MD4" i="2"/>
  <c r="MD6" i="2"/>
  <c r="N5" i="2"/>
  <c r="AA6" i="2"/>
  <c r="AP5" i="2"/>
  <c r="AV6" i="2"/>
  <c r="AH9" i="37" s="1"/>
  <c r="BJ5" i="2"/>
  <c r="AT8" i="37" s="1"/>
  <c r="BO3" i="2"/>
  <c r="BD6" i="36" s="1"/>
  <c r="CD6" i="2"/>
  <c r="CT6" i="2"/>
  <c r="CI9" i="36" s="1"/>
  <c r="CS2" i="2"/>
  <c r="DG5" i="2"/>
  <c r="CM8" i="37" s="1"/>
  <c r="DH4" i="2"/>
  <c r="DH2" i="2"/>
  <c r="DS6" i="2"/>
  <c r="DS3" i="2"/>
  <c r="EA2" i="2"/>
  <c r="EA5" i="2"/>
  <c r="EA3" i="2"/>
  <c r="DY2" i="2"/>
  <c r="DY6" i="2"/>
  <c r="DV2" i="2"/>
  <c r="DV5" i="2"/>
  <c r="DV3" i="2"/>
  <c r="DT6" i="2"/>
  <c r="DR3" i="2"/>
  <c r="DR5" i="2"/>
  <c r="CW8" i="37" s="1"/>
  <c r="EK2" i="2"/>
  <c r="EG2" i="2"/>
  <c r="EG6" i="2"/>
  <c r="FI4" i="2"/>
  <c r="FH4" i="2"/>
  <c r="FH6" i="2"/>
  <c r="FG5" i="2"/>
  <c r="FE5" i="2"/>
  <c r="FC6" i="2"/>
  <c r="FB5" i="2"/>
  <c r="FB3" i="2"/>
  <c r="FM6" i="2"/>
  <c r="FW3" i="2"/>
  <c r="FW5" i="2"/>
  <c r="FW6" i="2"/>
  <c r="FW2" i="2"/>
  <c r="HA3" i="2"/>
  <c r="HL5" i="2"/>
  <c r="DE4" i="2"/>
  <c r="DE5" i="2"/>
  <c r="CK8" i="37" s="1"/>
  <c r="DE2" i="2"/>
  <c r="BB3" i="35" s="1"/>
  <c r="CV5" i="2"/>
  <c r="EB4" i="2"/>
  <c r="EB5" i="2"/>
  <c r="DZ3" i="2"/>
  <c r="DZ6" i="2"/>
  <c r="DU3" i="2"/>
  <c r="DU6" i="2"/>
  <c r="EJ5" i="2"/>
  <c r="EJ6" i="2"/>
  <c r="GQ2" i="2"/>
  <c r="HN3" i="2"/>
  <c r="HN4" i="2"/>
  <c r="HM2" i="2"/>
  <c r="HM5" i="2"/>
  <c r="JE2" i="2"/>
  <c r="JE3" i="2"/>
  <c r="LK3" i="2"/>
  <c r="LK6" i="2"/>
  <c r="LJ5" i="2"/>
  <c r="NI4" i="2"/>
  <c r="NI3" i="2"/>
  <c r="ND6" i="2"/>
  <c r="ND5" i="2"/>
  <c r="NA5" i="2"/>
  <c r="NA4" i="2"/>
  <c r="V3" i="2"/>
  <c r="J6" i="37" s="1"/>
  <c r="AK5" i="2"/>
  <c r="BE5" i="2"/>
  <c r="AP8" i="37" s="1"/>
  <c r="CI5" i="2"/>
  <c r="BQ8" i="37" s="1"/>
  <c r="CH5" i="2"/>
  <c r="DD6" i="2"/>
  <c r="CW3" i="2"/>
  <c r="CW6" i="2"/>
  <c r="CD9" i="37" s="1"/>
  <c r="DP5" i="2"/>
  <c r="DN5" i="2"/>
  <c r="CS8" i="37" s="1"/>
  <c r="DI5" i="2"/>
  <c r="CO8" i="37" s="1"/>
  <c r="DI4" i="2"/>
  <c r="DI6" i="2"/>
  <c r="CO9" i="37" s="1"/>
  <c r="DX6" i="2"/>
  <c r="DZ5" i="2"/>
  <c r="EM3" i="2"/>
  <c r="EL2" i="2"/>
  <c r="EL4" i="2"/>
  <c r="EL5" i="2"/>
  <c r="EF2" i="2"/>
  <c r="EC2" i="2"/>
  <c r="EC5" i="2"/>
  <c r="EX4" i="2"/>
  <c r="EX5" i="2"/>
  <c r="EX6" i="2"/>
  <c r="EU3" i="2"/>
  <c r="ER3" i="2"/>
  <c r="EP4" i="2"/>
  <c r="EZ3" i="2"/>
  <c r="EZ4" i="2"/>
  <c r="FS3" i="2"/>
  <c r="GD4" i="2"/>
  <c r="GD5" i="2"/>
  <c r="GB5" i="2"/>
  <c r="GB6" i="2"/>
  <c r="GZ5" i="2"/>
  <c r="GR3" i="2"/>
  <c r="GR2" i="2"/>
  <c r="HK3" i="2"/>
  <c r="HF3" i="2"/>
  <c r="HP2" i="2"/>
  <c r="HO5" i="2"/>
  <c r="GO2" i="2"/>
  <c r="GM2" i="2"/>
  <c r="GR4" i="2"/>
  <c r="HD3" i="2"/>
  <c r="HB4" i="2"/>
  <c r="HV3" i="2"/>
  <c r="HV4" i="2"/>
  <c r="HM3" i="2"/>
  <c r="IM3" i="2"/>
  <c r="IM2" i="2"/>
  <c r="II5" i="2"/>
  <c r="II6" i="2"/>
  <c r="IW2" i="2"/>
  <c r="JZ3" i="2"/>
  <c r="LI2" i="2"/>
  <c r="LI3" i="2"/>
  <c r="LI6" i="2"/>
  <c r="MB4" i="2"/>
  <c r="MB3" i="2"/>
  <c r="OF3" i="2"/>
  <c r="OE4" i="2"/>
  <c r="OE5" i="2"/>
  <c r="OE6" i="2"/>
  <c r="NW2" i="2"/>
  <c r="CS6" i="2"/>
  <c r="AP16" i="35" s="1"/>
  <c r="CY6" i="2"/>
  <c r="DN2" i="2"/>
  <c r="DH5" i="2"/>
  <c r="EB2" i="2"/>
  <c r="DF5" i="37" s="1"/>
  <c r="DZ2" i="2"/>
  <c r="DX2" i="2"/>
  <c r="DU2" i="2"/>
  <c r="EJ4" i="2"/>
  <c r="EE3" i="2"/>
  <c r="FH5" i="2"/>
  <c r="EW8" i="36" s="1"/>
  <c r="EZ5" i="2"/>
  <c r="GE2" i="2"/>
  <c r="FY2" i="2"/>
  <c r="FU2" i="2"/>
  <c r="GO3" i="2"/>
  <c r="GP2" i="2"/>
  <c r="GN2" i="2"/>
  <c r="GL2" i="2"/>
  <c r="GZ4" i="2"/>
  <c r="IM6" i="2"/>
  <c r="IS4" i="2"/>
  <c r="IQ2" i="2"/>
  <c r="IP5" i="2"/>
  <c r="IP6" i="2"/>
  <c r="IO3" i="2"/>
  <c r="IV2" i="2"/>
  <c r="JL4" i="2"/>
  <c r="KG4" i="2"/>
  <c r="LF2" i="2"/>
  <c r="LF3" i="2"/>
  <c r="LF5" i="2"/>
  <c r="LF4" i="2"/>
  <c r="LD4" i="2"/>
  <c r="LD6" i="2"/>
  <c r="LD5" i="2"/>
  <c r="LA4" i="2"/>
  <c r="LA6" i="2"/>
  <c r="LA5" i="2"/>
  <c r="KY3" i="2"/>
  <c r="KY4" i="2"/>
  <c r="KY6" i="2"/>
  <c r="KW2" i="2"/>
  <c r="KW5" i="2"/>
  <c r="KW4" i="2"/>
  <c r="LR4" i="2"/>
  <c r="LR6" i="2"/>
  <c r="LQ6" i="2"/>
  <c r="LO2" i="2"/>
  <c r="LL5" i="2"/>
  <c r="LY2" i="2"/>
  <c r="LY5" i="2"/>
  <c r="MG2" i="2"/>
  <c r="MG3" i="2"/>
  <c r="MD3" i="2"/>
  <c r="MX2" i="2"/>
  <c r="MX5" i="2"/>
  <c r="MV6" i="2"/>
  <c r="MP3" i="2"/>
  <c r="MP4" i="2"/>
  <c r="NI5" i="2"/>
  <c r="NG6" i="2"/>
  <c r="NF5" i="2"/>
  <c r="ND3" i="2"/>
  <c r="NB4" i="2"/>
  <c r="OT5" i="2"/>
  <c r="OT6" i="2"/>
  <c r="OT3" i="2"/>
  <c r="QK5" i="2"/>
  <c r="QK4" i="2"/>
  <c r="QK6" i="2"/>
  <c r="QJ5" i="2"/>
  <c r="QJ4" i="2"/>
  <c r="CS3" i="2"/>
  <c r="CN6" i="2"/>
  <c r="BV9" i="37" s="1"/>
  <c r="DB5" i="2"/>
  <c r="CH8" i="37" s="1"/>
  <c r="DP4" i="2"/>
  <c r="DE7" i="36" s="1"/>
  <c r="DM6" i="2"/>
  <c r="DK6" i="2"/>
  <c r="CZ9" i="36" s="1"/>
  <c r="DZ4" i="2"/>
  <c r="DX4" i="2"/>
  <c r="DU4" i="2"/>
  <c r="DS5" i="2"/>
  <c r="EJ3" i="2"/>
  <c r="EV6" i="2"/>
  <c r="EY2" i="2"/>
  <c r="FU6" i="2"/>
  <c r="GE4" i="2"/>
  <c r="FY4" i="2"/>
  <c r="FU3" i="2"/>
  <c r="GL6" i="2"/>
  <c r="GN5" i="2"/>
  <c r="GP4" i="2"/>
  <c r="FN7" i="37" s="1"/>
  <c r="GM3" i="2"/>
  <c r="GM4" i="2"/>
  <c r="GW2" i="2"/>
  <c r="GT5" i="2"/>
  <c r="HO6" i="2"/>
  <c r="HV2" i="2"/>
  <c r="HQ2" i="2"/>
  <c r="IR4" i="2"/>
  <c r="IR6" i="2"/>
  <c r="IT5" i="2"/>
  <c r="JM4" i="2"/>
  <c r="JI4" i="2"/>
  <c r="JF4" i="2"/>
  <c r="JF3" i="2"/>
  <c r="JY3" i="2"/>
  <c r="JY2" i="2"/>
  <c r="JW2" i="2"/>
  <c r="JT2" i="2"/>
  <c r="JQ2" i="2"/>
  <c r="KI2" i="2"/>
  <c r="KD3" i="2"/>
  <c r="KD4" i="2"/>
  <c r="LF6" i="2"/>
  <c r="LC4" i="2"/>
  <c r="LG6" i="2"/>
  <c r="LE4" i="2"/>
  <c r="KZ5" i="2"/>
  <c r="KX3" i="2"/>
  <c r="MB6" i="2"/>
  <c r="LT5" i="2"/>
  <c r="MN2" i="2"/>
  <c r="MN4" i="2"/>
  <c r="MN3" i="2"/>
  <c r="ML5" i="2"/>
  <c r="MY4" i="2"/>
  <c r="MW5" i="2"/>
  <c r="MU6" i="2"/>
  <c r="MQ6" i="2"/>
  <c r="MO4" i="2"/>
  <c r="PU2" i="2"/>
  <c r="PU5" i="2"/>
  <c r="QF4" i="2"/>
  <c r="QF2" i="2"/>
  <c r="JQ4" i="2"/>
  <c r="KV4" i="2"/>
  <c r="KR5" i="2"/>
  <c r="KM5" i="2"/>
  <c r="LR3" i="2"/>
  <c r="LQ5" i="2"/>
  <c r="LP2" i="2"/>
  <c r="LS5" i="2"/>
  <c r="MR2" i="2"/>
  <c r="MZ4" i="2"/>
  <c r="NX5" i="2"/>
  <c r="NX6" i="2"/>
  <c r="NX3" i="2"/>
  <c r="OV2" i="2"/>
  <c r="OV3" i="2"/>
  <c r="OV5" i="2"/>
  <c r="OV6" i="2"/>
  <c r="OT2" i="2"/>
  <c r="PM4" i="2"/>
  <c r="PM5" i="2"/>
  <c r="PG5" i="2"/>
  <c r="PG6" i="2"/>
  <c r="PE4" i="2"/>
  <c r="PP2" i="2"/>
  <c r="QG5" i="2"/>
  <c r="QG6" i="2"/>
  <c r="QT2" i="2"/>
  <c r="QP6" i="2"/>
  <c r="QP2" i="2"/>
  <c r="QM2" i="2"/>
  <c r="RD3" i="2"/>
  <c r="RB3" i="2"/>
  <c r="RB4" i="2"/>
  <c r="RA5" i="2"/>
  <c r="RA6" i="2"/>
  <c r="QW3" i="2"/>
  <c r="QW4" i="2"/>
  <c r="QV6" i="2"/>
  <c r="QV5" i="2"/>
  <c r="HT3" i="2"/>
  <c r="HO3" i="2"/>
  <c r="CX13" i="35" s="1"/>
  <c r="IM4" i="2"/>
  <c r="JB2" i="2"/>
  <c r="IV5" i="2"/>
  <c r="KH3" i="2"/>
  <c r="LE6" i="2"/>
  <c r="LG5" i="2"/>
  <c r="KX5" i="2"/>
  <c r="KZ3" i="2"/>
  <c r="LG2" i="2"/>
  <c r="LE2" i="2"/>
  <c r="LC3" i="2"/>
  <c r="KZ2" i="2"/>
  <c r="KX2" i="2"/>
  <c r="LL6" i="2"/>
  <c r="LS6" i="2"/>
  <c r="MG5" i="2"/>
  <c r="MQ5" i="2"/>
  <c r="MP5" i="2"/>
  <c r="MZ5" i="2"/>
  <c r="NJ3" i="2"/>
  <c r="NG5" i="2"/>
  <c r="NF3" i="2"/>
  <c r="NB5" i="2"/>
  <c r="NZ2" i="2"/>
  <c r="NZ3" i="2"/>
  <c r="NZ5" i="2"/>
  <c r="NZ6" i="2"/>
  <c r="NX2" i="2"/>
  <c r="OO6" i="2"/>
  <c r="OO5" i="2"/>
  <c r="OM5" i="2"/>
  <c r="OM6" i="2"/>
  <c r="OI3" i="2"/>
  <c r="OG4" i="2"/>
  <c r="OX4" i="2"/>
  <c r="OX2" i="2"/>
  <c r="OR2" i="2"/>
  <c r="OR3" i="2"/>
  <c r="PM6" i="2"/>
  <c r="PL4" i="2"/>
  <c r="PP4" i="2"/>
  <c r="PV2" i="2"/>
  <c r="QI5" i="2"/>
  <c r="QA2" i="2"/>
  <c r="QA6" i="2"/>
  <c r="QQ5" i="2"/>
  <c r="QQ3" i="2"/>
  <c r="RE5" i="2"/>
  <c r="RC5" i="2"/>
  <c r="HM6" i="2"/>
  <c r="IR2" i="2"/>
  <c r="IQ4" i="2"/>
  <c r="IP2" i="2"/>
  <c r="IJ4" i="2"/>
  <c r="II3" i="2"/>
  <c r="JB3" i="2"/>
  <c r="IZ4" i="2"/>
  <c r="JH4" i="2"/>
  <c r="JE4" i="2"/>
  <c r="JW4" i="2"/>
  <c r="IM7" i="37" s="1"/>
  <c r="KI4" i="2"/>
  <c r="KH4" i="2"/>
  <c r="KC5" i="2"/>
  <c r="KA3" i="2"/>
  <c r="KS3" i="2"/>
  <c r="KR4" i="2"/>
  <c r="KN3" i="2"/>
  <c r="KX6" i="2"/>
  <c r="KX4" i="2"/>
  <c r="LO6" i="2"/>
  <c r="LR2" i="2"/>
  <c r="LP4" i="2"/>
  <c r="LI5" i="2"/>
  <c r="MC6" i="2"/>
  <c r="LS2" i="2"/>
  <c r="MK6" i="2"/>
  <c r="MR5" i="2"/>
  <c r="MQ2" i="2"/>
  <c r="NQ5" i="2"/>
  <c r="NQ6" i="2"/>
  <c r="NK4" i="2"/>
  <c r="OB4" i="2"/>
  <c r="OB2" i="2"/>
  <c r="NV2" i="2"/>
  <c r="NV3" i="2"/>
  <c r="OQ6" i="2"/>
  <c r="OQ4" i="2"/>
  <c r="OP3" i="2"/>
  <c r="OR6" i="2"/>
  <c r="PB3" i="2"/>
  <c r="PA4" i="2"/>
  <c r="PA5" i="2"/>
  <c r="PA6" i="2"/>
  <c r="OS2" i="2"/>
  <c r="PD6" i="2"/>
  <c r="PQ2" i="2"/>
  <c r="QS5" i="2"/>
  <c r="QS2" i="2"/>
  <c r="RE4" i="2"/>
  <c r="PL5" i="2"/>
  <c r="PF6" i="2"/>
  <c r="PU6" i="2"/>
  <c r="PP5" i="2"/>
  <c r="QA4" i="2"/>
  <c r="QP3" i="2"/>
  <c r="RC6" i="2"/>
  <c r="RX6" i="2"/>
  <c r="RX5" i="2"/>
  <c r="RQ5" i="2"/>
  <c r="RY3" i="2"/>
  <c r="RT2" i="2"/>
  <c r="SL6" i="2"/>
  <c r="SH5" i="2"/>
  <c r="SL2" i="2"/>
  <c r="SL3" i="2"/>
  <c r="SE5" i="2"/>
  <c r="SO5" i="2"/>
  <c r="SO3" i="2"/>
  <c r="TH6" i="2"/>
  <c r="TO6" i="2"/>
  <c r="TS5" i="2"/>
  <c r="TO4" i="2"/>
  <c r="TR2" i="2"/>
  <c r="OC6" i="2"/>
  <c r="NZ4" i="2"/>
  <c r="NX4" i="2"/>
  <c r="OY6" i="2"/>
  <c r="OV4" i="2"/>
  <c r="OT4" i="2"/>
  <c r="PV4" i="2"/>
  <c r="QB6" i="2"/>
  <c r="PZ6" i="2"/>
  <c r="QT6" i="2"/>
  <c r="QT4" i="2"/>
  <c r="QJ2" i="2"/>
  <c r="RM3" i="2"/>
  <c r="RH3" i="2"/>
  <c r="RF4" i="2"/>
  <c r="RQ6" i="2"/>
  <c r="RU5" i="2"/>
  <c r="RZ3" i="2"/>
  <c r="RU3" i="2"/>
  <c r="SL5" i="2"/>
  <c r="SJ2" i="2"/>
  <c r="SJ6" i="2"/>
  <c r="SQ6" i="2"/>
  <c r="ST4" i="2"/>
  <c r="SQ3" i="2"/>
  <c r="SM5" i="2"/>
  <c r="SM4" i="2"/>
  <c r="TL6" i="2"/>
  <c r="TL4" i="2"/>
  <c r="UA2" i="2"/>
  <c r="TX2" i="2"/>
  <c r="TV2" i="2"/>
  <c r="SS5" i="2"/>
  <c r="UG2" i="2"/>
  <c r="UE2" i="2"/>
  <c r="OE3" i="2"/>
  <c r="NV4" i="2"/>
  <c r="PA3" i="2"/>
  <c r="PG3" i="2"/>
  <c r="PC3" i="2"/>
  <c r="QN6" i="2"/>
  <c r="RB5" i="2"/>
  <c r="RA3" i="2"/>
  <c r="QX3" i="2"/>
  <c r="QV3" i="2"/>
  <c r="RS6" i="2"/>
  <c r="RS5" i="2"/>
  <c r="RX3" i="2"/>
  <c r="SO4" i="2"/>
  <c r="SZ3" i="2"/>
  <c r="SX4" i="2"/>
  <c r="TQ4" i="2"/>
  <c r="TQ3" i="2"/>
  <c r="UB2" i="2"/>
  <c r="TZ2" i="2"/>
  <c r="TW2" i="2"/>
  <c r="TT2" i="2"/>
  <c r="UO3" i="2"/>
  <c r="AL7" i="35"/>
  <c r="BS9" i="36"/>
  <c r="BM9" i="37"/>
  <c r="B14" i="35"/>
  <c r="M7" i="36"/>
  <c r="V6" i="35"/>
  <c r="AG8" i="36"/>
  <c r="M6" i="35"/>
  <c r="X8" i="36"/>
  <c r="P16" i="35"/>
  <c r="AI9" i="37"/>
  <c r="S15" i="35"/>
  <c r="AO8" i="36"/>
  <c r="X7" i="35"/>
  <c r="AT9" i="36"/>
  <c r="X5" i="35"/>
  <c r="AT7" i="36"/>
  <c r="Z16" i="35"/>
  <c r="BG9" i="36"/>
  <c r="AO6" i="35"/>
  <c r="BO8" i="37"/>
  <c r="AR4" i="35"/>
  <c r="BY6" i="36"/>
  <c r="CC5" i="2"/>
  <c r="CC6" i="2"/>
  <c r="BO5" i="36"/>
  <c r="BZ3" i="2"/>
  <c r="BZ4" i="2"/>
  <c r="BZ6" i="2"/>
  <c r="AN16" i="35"/>
  <c r="CF9" i="36"/>
  <c r="AJ15" i="35"/>
  <c r="CB8" i="36"/>
  <c r="AH14" i="35"/>
  <c r="BZ7" i="36"/>
  <c r="CO2" i="2"/>
  <c r="CO4" i="2"/>
  <c r="CO5" i="2"/>
  <c r="CO3" i="2"/>
  <c r="CO6" i="2"/>
  <c r="AJ12" i="35"/>
  <c r="CB5" i="36"/>
  <c r="BU5" i="37"/>
  <c r="CM6" i="2"/>
  <c r="CM4" i="2"/>
  <c r="CL3" i="2"/>
  <c r="CL2" i="2"/>
  <c r="CL4" i="2"/>
  <c r="CL5" i="2"/>
  <c r="CL6" i="2"/>
  <c r="AZ7" i="35"/>
  <c r="CI9" i="37"/>
  <c r="BX9" i="37"/>
  <c r="BB9" i="37"/>
  <c r="BU8" i="37"/>
  <c r="AD8" i="37"/>
  <c r="P8" i="37"/>
  <c r="BR6" i="37"/>
  <c r="CR9" i="36"/>
  <c r="K9" i="36"/>
  <c r="K7" i="35"/>
  <c r="J13" i="35"/>
  <c r="S6" i="37"/>
  <c r="T7" i="35"/>
  <c r="AE9" i="36"/>
  <c r="S6" i="35"/>
  <c r="AA8" i="37"/>
  <c r="U5" i="35"/>
  <c r="AC7" i="37"/>
  <c r="Y6" i="36"/>
  <c r="AL3" i="2"/>
  <c r="O15" i="35"/>
  <c r="AK8" i="36"/>
  <c r="V12" i="35"/>
  <c r="AR5" i="36"/>
  <c r="AN5" i="37"/>
  <c r="AU6" i="2"/>
  <c r="AU4" i="2"/>
  <c r="AU5" i="2"/>
  <c r="AG7" i="35"/>
  <c r="BC9" i="36"/>
  <c r="AF6" i="35"/>
  <c r="BB8" i="36"/>
  <c r="Y16" i="35"/>
  <c r="BF9" i="36"/>
  <c r="BX4" i="2"/>
  <c r="BX6" i="2"/>
  <c r="BX5" i="2"/>
  <c r="BW4" i="2"/>
  <c r="BW2" i="2"/>
  <c r="BW5" i="2"/>
  <c r="BW6" i="2"/>
  <c r="BQ5" i="2"/>
  <c r="BQ2" i="2"/>
  <c r="BQ3" i="2"/>
  <c r="BQ4" i="2"/>
  <c r="W12" i="35"/>
  <c r="BD5" i="36"/>
  <c r="BO6" i="2"/>
  <c r="BO4" i="2"/>
  <c r="BO5" i="2"/>
  <c r="AP7" i="35"/>
  <c r="BW9" i="36"/>
  <c r="AI6" i="35"/>
  <c r="BP8" i="36"/>
  <c r="CF2" i="2"/>
  <c r="CF3" i="2"/>
  <c r="CF4" i="2"/>
  <c r="CF6" i="2"/>
  <c r="CF5" i="2"/>
  <c r="CB3" i="2"/>
  <c r="CB2" i="2"/>
  <c r="CB6" i="2"/>
  <c r="CB5" i="2"/>
  <c r="AH16" i="35"/>
  <c r="BS9" i="37"/>
  <c r="CU6" i="2"/>
  <c r="CU3" i="2"/>
  <c r="AK15" i="35"/>
  <c r="CC8" i="36"/>
  <c r="BB15" i="35"/>
  <c r="CU8" i="37"/>
  <c r="AT14" i="35"/>
  <c r="CW7" i="36"/>
  <c r="BL7" i="35"/>
  <c r="DO9" i="36"/>
  <c r="BG7" i="35"/>
  <c r="DJ9" i="36"/>
  <c r="BN6" i="35"/>
  <c r="DQ8" i="36"/>
  <c r="BJ6" i="35"/>
  <c r="DM8" i="36"/>
  <c r="BD6" i="35"/>
  <c r="DG8" i="36"/>
  <c r="BN3" i="35"/>
  <c r="BJ3" i="35"/>
  <c r="DM5" i="36"/>
  <c r="DB5" i="37"/>
  <c r="BG3" i="35"/>
  <c r="DJ5" i="36"/>
  <c r="CZ5" i="37"/>
  <c r="GC4" i="2"/>
  <c r="GA4" i="2"/>
  <c r="FV3" i="2"/>
  <c r="FV4" i="2"/>
  <c r="BZ13" i="35"/>
  <c r="EU6" i="37"/>
  <c r="CQ7" i="35"/>
  <c r="GA9" i="36"/>
  <c r="CS6" i="35"/>
  <c r="GC8" i="36"/>
  <c r="FJ9" i="37"/>
  <c r="DD9" i="37"/>
  <c r="CZ9" i="37"/>
  <c r="BA9" i="37"/>
  <c r="AP9" i="37"/>
  <c r="AF9" i="37"/>
  <c r="J9" i="37"/>
  <c r="FL8" i="37"/>
  <c r="AH8" i="37"/>
  <c r="CN7" i="37"/>
  <c r="CB7" i="37"/>
  <c r="AN7" i="37"/>
  <c r="L7" i="37"/>
  <c r="BG5" i="37"/>
  <c r="AY5" i="37"/>
  <c r="DE8" i="36"/>
  <c r="BV8" i="36"/>
  <c r="AV8" i="36"/>
  <c r="R8" i="36"/>
  <c r="K7" i="36"/>
  <c r="U6" i="36"/>
  <c r="CW5" i="36"/>
  <c r="B9" i="36"/>
  <c r="B7" i="35"/>
  <c r="A7" i="36"/>
  <c r="G3" i="35"/>
  <c r="G5" i="36"/>
  <c r="F5" i="37"/>
  <c r="R5" i="2"/>
  <c r="P3" i="2"/>
  <c r="P4" i="2"/>
  <c r="P2" i="2"/>
  <c r="P6" i="2"/>
  <c r="D16" i="35"/>
  <c r="O9" i="36"/>
  <c r="A15" i="35"/>
  <c r="K8" i="37"/>
  <c r="AF4" i="2"/>
  <c r="AF6" i="2"/>
  <c r="AE3" i="2"/>
  <c r="AE4" i="2"/>
  <c r="AE2" i="2"/>
  <c r="AE5" i="2"/>
  <c r="AE6" i="2"/>
  <c r="Y3" i="2"/>
  <c r="Y5" i="2"/>
  <c r="Y2" i="2"/>
  <c r="Y4" i="2"/>
  <c r="Y6" i="2"/>
  <c r="A12" i="35"/>
  <c r="L5" i="36"/>
  <c r="W6" i="2"/>
  <c r="W4" i="2"/>
  <c r="AL6" i="2"/>
  <c r="AD5" i="37"/>
  <c r="AR4" i="2"/>
  <c r="AR6" i="2"/>
  <c r="AQ2" i="2"/>
  <c r="AQ6" i="2"/>
  <c r="AQ3" i="2"/>
  <c r="AO3" i="2"/>
  <c r="AO4" i="2"/>
  <c r="AO2" i="2"/>
  <c r="AO6" i="2"/>
  <c r="AI6" i="2"/>
  <c r="AI2" i="2"/>
  <c r="AI3" i="2"/>
  <c r="AI4" i="2"/>
  <c r="BC6" i="2"/>
  <c r="U14" i="35"/>
  <c r="AM7" i="37"/>
  <c r="S13" i="35"/>
  <c r="AO6" i="36"/>
  <c r="AK6" i="37"/>
  <c r="AZ4" i="2"/>
  <c r="AZ6" i="2"/>
  <c r="AZ2" i="2"/>
  <c r="P12" i="35"/>
  <c r="AL5" i="36"/>
  <c r="AW4" i="2"/>
  <c r="AW5" i="2"/>
  <c r="AW3" i="2"/>
  <c r="O16" i="35"/>
  <c r="AK9" i="36"/>
  <c r="AT2" i="2"/>
  <c r="AT3" i="2"/>
  <c r="AT4" i="2"/>
  <c r="AT5" i="2"/>
  <c r="X4" i="35"/>
  <c r="AT6" i="36"/>
  <c r="AF3" i="35"/>
  <c r="BB5" i="36"/>
  <c r="AW5" i="37"/>
  <c r="AF4" i="35"/>
  <c r="BB6" i="36"/>
  <c r="AW6" i="37"/>
  <c r="AD4" i="35"/>
  <c r="AZ6" i="36"/>
  <c r="Y6" i="35"/>
  <c r="AQ8" i="37"/>
  <c r="BX3" i="2"/>
  <c r="BY3" i="2"/>
  <c r="BY5" i="2"/>
  <c r="BP3" i="2"/>
  <c r="BP6" i="2"/>
  <c r="BP4" i="2"/>
  <c r="BP5" i="2"/>
  <c r="AQ5" i="35"/>
  <c r="BQ7" i="37"/>
  <c r="AP15" i="35"/>
  <c r="CH8" i="36"/>
  <c r="CH9" i="36"/>
  <c r="AT7" i="35"/>
  <c r="CL9" i="36"/>
  <c r="AS6" i="35"/>
  <c r="CK8" i="36"/>
  <c r="BB5" i="35"/>
  <c r="CK7" i="37"/>
  <c r="AW3" i="35"/>
  <c r="CO5" i="36"/>
  <c r="CG5" i="37"/>
  <c r="CZ3" i="2"/>
  <c r="CZ4" i="2"/>
  <c r="CZ6" i="2"/>
  <c r="CZ5" i="2"/>
  <c r="AU6" i="35"/>
  <c r="CE8" i="37"/>
  <c r="AT6" i="35"/>
  <c r="CL8" i="36"/>
  <c r="CV2" i="2"/>
  <c r="CV6" i="2"/>
  <c r="CV3" i="2"/>
  <c r="CV4" i="2"/>
  <c r="AW15" i="35"/>
  <c r="CZ8" i="36"/>
  <c r="CQ8" i="37"/>
  <c r="DO6" i="2"/>
  <c r="DO5" i="2"/>
  <c r="DO3" i="2"/>
  <c r="AW16" i="35"/>
  <c r="CQ9" i="37"/>
  <c r="DJ3" i="2"/>
  <c r="DJ4" i="2"/>
  <c r="DJ6" i="2"/>
  <c r="DJ2" i="2"/>
  <c r="DJ5" i="2"/>
  <c r="BX15" i="35"/>
  <c r="EI8" i="37"/>
  <c r="FF2" i="2"/>
  <c r="FF5" i="2"/>
  <c r="FF6" i="2"/>
  <c r="CF6" i="35"/>
  <c r="FE8" i="36"/>
  <c r="DI15" i="35"/>
  <c r="HZ8" i="36"/>
  <c r="BP9" i="37"/>
  <c r="N9" i="37"/>
  <c r="HE8" i="37"/>
  <c r="DF8" i="37"/>
  <c r="DB8" i="37"/>
  <c r="CN8" i="37"/>
  <c r="CC8" i="37"/>
  <c r="AW8" i="37"/>
  <c r="AR8" i="37"/>
  <c r="AB8" i="37"/>
  <c r="H8" i="37"/>
  <c r="BS7" i="37"/>
  <c r="AU6" i="37"/>
  <c r="BZ9" i="36"/>
  <c r="ET8" i="36"/>
  <c r="CN8" i="36"/>
  <c r="AU8" i="36"/>
  <c r="CT7" i="36"/>
  <c r="FJ6" i="36"/>
  <c r="DO5" i="36"/>
  <c r="BN5" i="36"/>
  <c r="BE5" i="36"/>
  <c r="R6" i="2"/>
  <c r="I4" i="35"/>
  <c r="H6" i="37"/>
  <c r="T2" i="2"/>
  <c r="T4" i="2"/>
  <c r="T6" i="2"/>
  <c r="S6" i="2"/>
  <c r="S3" i="2"/>
  <c r="C6" i="35"/>
  <c r="C8" i="37"/>
  <c r="AF5" i="2"/>
  <c r="AG3" i="2"/>
  <c r="AG5" i="2"/>
  <c r="X6" i="2"/>
  <c r="X5" i="2"/>
  <c r="AR3" i="2"/>
  <c r="R16" i="35"/>
  <c r="AN9" i="36"/>
  <c r="W4" i="35"/>
  <c r="AS6" i="36"/>
  <c r="AO6" i="37"/>
  <c r="BG4" i="2"/>
  <c r="BG6" i="2"/>
  <c r="BG2" i="2"/>
  <c r="BG3" i="2"/>
  <c r="X6" i="35"/>
  <c r="BD2" i="2"/>
  <c r="BD6" i="2"/>
  <c r="BD4" i="2"/>
  <c r="AA15" i="35"/>
  <c r="BH8" i="36"/>
  <c r="BC8" i="37"/>
  <c r="BW3" i="2"/>
  <c r="AR6" i="35"/>
  <c r="BY8" i="36"/>
  <c r="CB4" i="2"/>
  <c r="AQ6" i="35"/>
  <c r="BX8" i="36"/>
  <c r="AQ16" i="35"/>
  <c r="CA9" i="37"/>
  <c r="AK16" i="35"/>
  <c r="CC9" i="36"/>
  <c r="BC7" i="35"/>
  <c r="CU9" i="36"/>
  <c r="BB6" i="35"/>
  <c r="CT8" i="36"/>
  <c r="BC6" i="35"/>
  <c r="CU8" i="36"/>
  <c r="DC3" i="2"/>
  <c r="DC4" i="2"/>
  <c r="DC2" i="2"/>
  <c r="DC5" i="2"/>
  <c r="DQ5" i="2"/>
  <c r="DQ3" i="2"/>
  <c r="K4" i="35"/>
  <c r="K6" i="36"/>
  <c r="O3" i="2"/>
  <c r="O4" i="2"/>
  <c r="O2" i="2"/>
  <c r="B3" i="35"/>
  <c r="B5" i="36"/>
  <c r="B5" i="37"/>
  <c r="B6" i="35"/>
  <c r="B8" i="36"/>
  <c r="L3" i="2"/>
  <c r="L2" i="2"/>
  <c r="L6" i="2"/>
  <c r="AD3" i="2"/>
  <c r="AD4" i="2"/>
  <c r="AD5" i="2"/>
  <c r="AD2" i="2"/>
  <c r="Z3" i="2"/>
  <c r="Z4" i="2"/>
  <c r="Z2" i="2"/>
  <c r="Z5" i="2"/>
  <c r="R6" i="35"/>
  <c r="AC8" i="36"/>
  <c r="AL5" i="2"/>
  <c r="L3" i="35"/>
  <c r="W5" i="36"/>
  <c r="U5" i="37"/>
  <c r="AH3" i="2"/>
  <c r="AH4" i="2"/>
  <c r="BC5" i="2"/>
  <c r="AC7" i="35"/>
  <c r="AY9" i="36"/>
  <c r="AC4" i="35"/>
  <c r="AY6" i="36"/>
  <c r="BM4" i="2"/>
  <c r="BK5" i="2"/>
  <c r="BF3" i="2"/>
  <c r="BF4" i="2"/>
  <c r="BV4" i="2"/>
  <c r="BV5" i="2"/>
  <c r="BV2" i="2"/>
  <c r="BV3" i="2"/>
  <c r="BS6" i="2"/>
  <c r="BR4" i="2"/>
  <c r="BR2" i="2"/>
  <c r="BR5" i="2"/>
  <c r="BZ5" i="2"/>
  <c r="AO15" i="35"/>
  <c r="CG8" i="36"/>
  <c r="CU5" i="2"/>
  <c r="CR6" i="2"/>
  <c r="CR3" i="2"/>
  <c r="AK12" i="35"/>
  <c r="CC5" i="36"/>
  <c r="BV5" i="37"/>
  <c r="AY7" i="35"/>
  <c r="CQ9" i="36"/>
  <c r="CT5" i="36"/>
  <c r="CX3" i="2"/>
  <c r="CX4" i="2"/>
  <c r="AZ16" i="35"/>
  <c r="DC9" i="36"/>
  <c r="AZ15" i="35"/>
  <c r="DC8" i="36"/>
  <c r="DM5" i="2"/>
  <c r="DM3" i="2"/>
  <c r="DH6" i="2"/>
  <c r="HU2" i="2"/>
  <c r="HU4" i="2"/>
  <c r="HU3" i="2"/>
  <c r="DC13" i="35"/>
  <c r="HI6" i="36"/>
  <c r="GO6" i="37"/>
  <c r="CY12" i="35"/>
  <c r="HE5" i="36"/>
  <c r="GL5" i="37"/>
  <c r="HP3" i="2"/>
  <c r="HP4" i="2"/>
  <c r="GK6" i="37"/>
  <c r="DQ7" i="35"/>
  <c r="HW9" i="36"/>
  <c r="E14" i="9"/>
  <c r="AM9" i="37"/>
  <c r="O8" i="37"/>
  <c r="CA7" i="37"/>
  <c r="BZ6" i="37"/>
  <c r="AT6" i="37"/>
  <c r="CN9" i="36"/>
  <c r="EF8" i="36"/>
  <c r="P8" i="36"/>
  <c r="BH6" i="36"/>
  <c r="L5" i="2"/>
  <c r="M4" i="2"/>
  <c r="U2" i="2"/>
  <c r="U3" i="2"/>
  <c r="U5" i="2"/>
  <c r="U6" i="2"/>
  <c r="U4" i="2"/>
  <c r="S5" i="2"/>
  <c r="N4" i="2"/>
  <c r="N6" i="2"/>
  <c r="AG4" i="2"/>
  <c r="AH6" i="2"/>
  <c r="AQ5" i="2"/>
  <c r="AN2" i="2"/>
  <c r="AN3" i="2"/>
  <c r="AN4" i="2"/>
  <c r="AN6" i="2"/>
  <c r="AJ2" i="2"/>
  <c r="AJ6" i="2"/>
  <c r="T15" i="35"/>
  <c r="AP8" i="36"/>
  <c r="L14" i="35"/>
  <c r="AH7" i="36"/>
  <c r="BB5" i="2"/>
  <c r="BB3" i="2"/>
  <c r="BA4" i="2"/>
  <c r="BA2" i="2"/>
  <c r="BA3" i="2"/>
  <c r="BA6" i="2"/>
  <c r="AS5" i="2"/>
  <c r="AS2" i="2"/>
  <c r="BF6" i="2"/>
  <c r="AA6" i="35"/>
  <c r="AW8" i="36"/>
  <c r="AA4" i="35"/>
  <c r="AW6" i="36"/>
  <c r="AS6" i="37"/>
  <c r="BN5" i="2"/>
  <c r="BN2" i="2"/>
  <c r="BN3" i="2"/>
  <c r="BL4" i="2"/>
  <c r="BL6" i="2"/>
  <c r="AC3" i="35"/>
  <c r="AY5" i="36"/>
  <c r="AT5" i="37"/>
  <c r="AC6" i="35"/>
  <c r="AY8" i="36"/>
  <c r="BH4" i="2"/>
  <c r="BH2" i="2"/>
  <c r="BH6" i="2"/>
  <c r="BV6" i="2"/>
  <c r="BR3" i="2"/>
  <c r="BY4" i="2"/>
  <c r="AQ7" i="35"/>
  <c r="BX9" i="36"/>
  <c r="BY5" i="36"/>
  <c r="CJ4" i="2"/>
  <c r="CJ6" i="2"/>
  <c r="CG3" i="2"/>
  <c r="CG4" i="2"/>
  <c r="CG2" i="2"/>
  <c r="CG6" i="2"/>
  <c r="CD5" i="2"/>
  <c r="CA6" i="2"/>
  <c r="CA2" i="2"/>
  <c r="CA3" i="2"/>
  <c r="CA4" i="2"/>
  <c r="CT5" i="2"/>
  <c r="CT3" i="2"/>
  <c r="AP12" i="35"/>
  <c r="CH5" i="36"/>
  <c r="BZ5" i="37"/>
  <c r="CQ3" i="2"/>
  <c r="CQ5" i="2"/>
  <c r="CK3" i="2"/>
  <c r="CK5" i="2"/>
  <c r="CK2" i="2"/>
  <c r="CX6" i="2"/>
  <c r="AY6" i="35"/>
  <c r="CQ8" i="36"/>
  <c r="AU16" i="35"/>
  <c r="CX9" i="36"/>
  <c r="DQ4" i="2"/>
  <c r="AZ12" i="35"/>
  <c r="DC5" i="36"/>
  <c r="CS5" i="37"/>
  <c r="AU15" i="35"/>
  <c r="BF15" i="35"/>
  <c r="DT8" i="36"/>
  <c r="CM16" i="35"/>
  <c r="GH9" i="36"/>
  <c r="DC16" i="35"/>
  <c r="HI9" i="36"/>
  <c r="JC6" i="2"/>
  <c r="JC5" i="2"/>
  <c r="JP2" i="2"/>
  <c r="JP5" i="2"/>
  <c r="JP6" i="2"/>
  <c r="CL7" i="36"/>
  <c r="CL6" i="36"/>
  <c r="V2" i="2"/>
  <c r="R3" i="2"/>
  <c r="R4" i="2"/>
  <c r="M3" i="2"/>
  <c r="AG6" i="2"/>
  <c r="AF2" i="2"/>
  <c r="AA3" i="2"/>
  <c r="AA4" i="2"/>
  <c r="W3" i="2"/>
  <c r="AP2" i="2"/>
  <c r="AP3" i="2"/>
  <c r="AP4" i="2"/>
  <c r="AK4" i="2"/>
  <c r="AU2" i="2"/>
  <c r="AU3" i="2"/>
  <c r="BM6" i="2"/>
  <c r="BJ4" i="2"/>
  <c r="BY6" i="2"/>
  <c r="BS4" i="2"/>
  <c r="CH2" i="2"/>
  <c r="CH3" i="2"/>
  <c r="CH4" i="2"/>
  <c r="CC2" i="2"/>
  <c r="CC3" i="2"/>
  <c r="CC4" i="2"/>
  <c r="CT2" i="2"/>
  <c r="CR4" i="2"/>
  <c r="CQ2" i="2"/>
  <c r="CM3" i="2"/>
  <c r="DE6" i="2"/>
  <c r="DF3" i="2"/>
  <c r="CY3" i="2"/>
  <c r="DD3" i="2"/>
  <c r="DD4" i="2"/>
  <c r="DB2" i="2"/>
  <c r="CW2" i="2"/>
  <c r="DQ6" i="2"/>
  <c r="DG4" i="2"/>
  <c r="DN3" i="2"/>
  <c r="DO2" i="2"/>
  <c r="DK2" i="2"/>
  <c r="DK4" i="2"/>
  <c r="DI2" i="2"/>
  <c r="DG3" i="2"/>
  <c r="FA2" i="2"/>
  <c r="FA6" i="2"/>
  <c r="HL2" i="2"/>
  <c r="HL3" i="2"/>
  <c r="HL6" i="2"/>
  <c r="HL4" i="2"/>
  <c r="HJ4" i="2"/>
  <c r="HJ2" i="2"/>
  <c r="HJ3" i="2"/>
  <c r="HJ5" i="2"/>
  <c r="HH4" i="2"/>
  <c r="HH2" i="2"/>
  <c r="HH3" i="2"/>
  <c r="HH5" i="2"/>
  <c r="HH6" i="2"/>
  <c r="HE4" i="2"/>
  <c r="HE2" i="2"/>
  <c r="HE3" i="2"/>
  <c r="HE5" i="2"/>
  <c r="HE6" i="2"/>
  <c r="HC2" i="2"/>
  <c r="HC3" i="2"/>
  <c r="HC4" i="2"/>
  <c r="HC6" i="2"/>
  <c r="IX2" i="2"/>
  <c r="IX4" i="2"/>
  <c r="IT2" i="2"/>
  <c r="IT4" i="2"/>
  <c r="IT3" i="2"/>
  <c r="IT6" i="2"/>
  <c r="S4" i="2"/>
  <c r="S2" i="2"/>
  <c r="N3" i="2"/>
  <c r="AG2" i="2"/>
  <c r="AC3" i="2"/>
  <c r="AC4" i="2"/>
  <c r="X3" i="2"/>
  <c r="AL4" i="2"/>
  <c r="AY4" i="2"/>
  <c r="AV2" i="2"/>
  <c r="AV3" i="2"/>
  <c r="AV4" i="2"/>
  <c r="BK4" i="2"/>
  <c r="BU4" i="2"/>
  <c r="CI3" i="2"/>
  <c r="CI2" i="2"/>
  <c r="CD3" i="2"/>
  <c r="CD4" i="2"/>
  <c r="CD2" i="2"/>
  <c r="CU2" i="2"/>
  <c r="CR2" i="2"/>
  <c r="CN4" i="2"/>
  <c r="CN3" i="2"/>
  <c r="DE3" i="2"/>
  <c r="CX2" i="2"/>
  <c r="DP6" i="2"/>
  <c r="DP2" i="2"/>
  <c r="DH3" i="2"/>
  <c r="DT2" i="2"/>
  <c r="DT3" i="2"/>
  <c r="DT4" i="2"/>
  <c r="EK6" i="2"/>
  <c r="EK3" i="2"/>
  <c r="EK4" i="2"/>
  <c r="EF5" i="2"/>
  <c r="EF6" i="2"/>
  <c r="EF3" i="2"/>
  <c r="EF4" i="2"/>
  <c r="GU2" i="2"/>
  <c r="GU5" i="2"/>
  <c r="GQ3" i="2"/>
  <c r="GQ5" i="2"/>
  <c r="GQ6" i="2"/>
  <c r="KB5" i="2"/>
  <c r="KB6" i="2"/>
  <c r="DF2" i="2"/>
  <c r="DB3" i="2"/>
  <c r="DB4" i="2"/>
  <c r="CY2" i="2"/>
  <c r="CY4" i="2"/>
  <c r="DQ2" i="2"/>
  <c r="DN4" i="2"/>
  <c r="DM2" i="2"/>
  <c r="DI3" i="2"/>
  <c r="FQ4" i="2"/>
  <c r="FQ3" i="2"/>
  <c r="FN4" i="2"/>
  <c r="FN3" i="2"/>
  <c r="FL3" i="2"/>
  <c r="FL4" i="2"/>
  <c r="FJ2" i="2"/>
  <c r="FJ5" i="2"/>
  <c r="FJ6" i="2"/>
  <c r="FJ3" i="2"/>
  <c r="FJ4" i="2"/>
  <c r="IO2" i="2"/>
  <c r="IO5" i="2"/>
  <c r="IO6" i="2"/>
  <c r="IO4" i="2"/>
  <c r="IL4" i="2"/>
  <c r="IL3" i="2"/>
  <c r="KT2" i="2"/>
  <c r="KT3" i="2"/>
  <c r="EK5" i="2"/>
  <c r="EC4" i="2"/>
  <c r="EX2" i="2"/>
  <c r="EX3" i="2"/>
  <c r="EV4" i="2"/>
  <c r="EV2" i="2"/>
  <c r="EV3" i="2"/>
  <c r="ET4" i="2"/>
  <c r="ET2" i="2"/>
  <c r="ET3" i="2"/>
  <c r="EQ4" i="2"/>
  <c r="EQ2" i="2"/>
  <c r="EQ3" i="2"/>
  <c r="EO2" i="2"/>
  <c r="EO3" i="2"/>
  <c r="EO4" i="2"/>
  <c r="EY5" i="2"/>
  <c r="FG2" i="2"/>
  <c r="FG4" i="2"/>
  <c r="FF4" i="2"/>
  <c r="FB2" i="2"/>
  <c r="FB4" i="2"/>
  <c r="FA3" i="2"/>
  <c r="FT6" i="2"/>
  <c r="FS2" i="2"/>
  <c r="FQ2" i="2"/>
  <c r="FN2" i="2"/>
  <c r="FL2" i="2"/>
  <c r="GD6" i="2"/>
  <c r="GC2" i="2"/>
  <c r="GA2" i="2"/>
  <c r="FV5" i="2"/>
  <c r="GJ2" i="2"/>
  <c r="GJ5" i="2"/>
  <c r="GJ6" i="2"/>
  <c r="GJ4" i="2"/>
  <c r="GH2" i="2"/>
  <c r="GH5" i="2"/>
  <c r="GH6" i="2"/>
  <c r="GH3" i="2"/>
  <c r="GF2" i="2"/>
  <c r="GF5" i="2"/>
  <c r="GF6" i="2"/>
  <c r="GF3" i="2"/>
  <c r="HA2" i="2"/>
  <c r="HA4" i="2"/>
  <c r="HA5" i="2"/>
  <c r="HA6" i="2"/>
  <c r="GY2" i="2"/>
  <c r="GY5" i="2"/>
  <c r="GY6" i="2"/>
  <c r="GY4" i="2"/>
  <c r="GW4" i="2"/>
  <c r="GU3" i="2"/>
  <c r="GQ4" i="2"/>
  <c r="HU5" i="2"/>
  <c r="HP5" i="2"/>
  <c r="IH2" i="2"/>
  <c r="IH3" i="2"/>
  <c r="IF4" i="2"/>
  <c r="IF2" i="2"/>
  <c r="IF3" i="2"/>
  <c r="ID4" i="2"/>
  <c r="ID2" i="2"/>
  <c r="ID3" i="2"/>
  <c r="IA4" i="2"/>
  <c r="IA2" i="2"/>
  <c r="IA3" i="2"/>
  <c r="HY2" i="2"/>
  <c r="HY3" i="2"/>
  <c r="HY4" i="2"/>
  <c r="IR5" i="2"/>
  <c r="IR3" i="2"/>
  <c r="IL5" i="2"/>
  <c r="IJ2" i="2"/>
  <c r="JC4" i="2"/>
  <c r="IZ2" i="2"/>
  <c r="IX3" i="2"/>
  <c r="JO2" i="2"/>
  <c r="JO4" i="2"/>
  <c r="JO5" i="2"/>
  <c r="JO6" i="2"/>
  <c r="JO3" i="2"/>
  <c r="KO2" i="2"/>
  <c r="KO3" i="2"/>
  <c r="MH4" i="2"/>
  <c r="MH2" i="2"/>
  <c r="MH5" i="2"/>
  <c r="MH3" i="2"/>
  <c r="MH6" i="2"/>
  <c r="MF3" i="2"/>
  <c r="MF4" i="2"/>
  <c r="MF6" i="2"/>
  <c r="MF5" i="2"/>
  <c r="ME5" i="2"/>
  <c r="ME2" i="2"/>
  <c r="ME3" i="2"/>
  <c r="ME4" i="2"/>
  <c r="ME6" i="2"/>
  <c r="DR2" i="2"/>
  <c r="EM6" i="2"/>
  <c r="EM2" i="2"/>
  <c r="EI6" i="2"/>
  <c r="EI3" i="2"/>
  <c r="EI4" i="2"/>
  <c r="ED5" i="2"/>
  <c r="ED6" i="2"/>
  <c r="ED3" i="2"/>
  <c r="FH2" i="2"/>
  <c r="FC2" i="2"/>
  <c r="FK2" i="2"/>
  <c r="FK3" i="2"/>
  <c r="FK4" i="2"/>
  <c r="FX3" i="2"/>
  <c r="FX4" i="2"/>
  <c r="HK2" i="2"/>
  <c r="HK4" i="2"/>
  <c r="HK5" i="2"/>
  <c r="HK6" i="2"/>
  <c r="HI2" i="2"/>
  <c r="HI5" i="2"/>
  <c r="HI6" i="2"/>
  <c r="HI4" i="2"/>
  <c r="HF2" i="2"/>
  <c r="HF5" i="2"/>
  <c r="HF6" i="2"/>
  <c r="HF4" i="2"/>
  <c r="HD2" i="2"/>
  <c r="HD5" i="2"/>
  <c r="HD6" i="2"/>
  <c r="HB2" i="2"/>
  <c r="HB5" i="2"/>
  <c r="HB6" i="2"/>
  <c r="HW2" i="2"/>
  <c r="HS3" i="2"/>
  <c r="HS4" i="2"/>
  <c r="JA2" i="2"/>
  <c r="JA4" i="2"/>
  <c r="JK2" i="2"/>
  <c r="JK5" i="2"/>
  <c r="JK6" i="2"/>
  <c r="JK3" i="2"/>
  <c r="JK4" i="2"/>
  <c r="CS4" i="2"/>
  <c r="CQ4" i="2"/>
  <c r="DO4" i="2"/>
  <c r="DM4" i="2"/>
  <c r="DY4" i="2"/>
  <c r="DV4" i="2"/>
  <c r="DS2" i="2"/>
  <c r="EM4" i="2"/>
  <c r="EL3" i="2"/>
  <c r="EI5" i="2"/>
  <c r="EG3" i="2"/>
  <c r="EQ6" i="2"/>
  <c r="ET5" i="2"/>
  <c r="EW2" i="2"/>
  <c r="EW4" i="2"/>
  <c r="EW5" i="2"/>
  <c r="EW6" i="2"/>
  <c r="EU2" i="2"/>
  <c r="EU5" i="2"/>
  <c r="EU6" i="2"/>
  <c r="EU4" i="2"/>
  <c r="ER2" i="2"/>
  <c r="ER5" i="2"/>
  <c r="ER6" i="2"/>
  <c r="ER4" i="2"/>
  <c r="EP2" i="2"/>
  <c r="EP5" i="2"/>
  <c r="EP6" i="2"/>
  <c r="EN2" i="2"/>
  <c r="EN5" i="2"/>
  <c r="EN6" i="2"/>
  <c r="FC5" i="2"/>
  <c r="FG3" i="2"/>
  <c r="FH3" i="2"/>
  <c r="FE2" i="2"/>
  <c r="FE4" i="2"/>
  <c r="FC4" i="2"/>
  <c r="EY3" i="2"/>
  <c r="FT2" i="2"/>
  <c r="FR2" i="2"/>
  <c r="FP2" i="2"/>
  <c r="FM2" i="2"/>
  <c r="GD3" i="2"/>
  <c r="GB2" i="2"/>
  <c r="FX5" i="2"/>
  <c r="GH4" i="2"/>
  <c r="GJ3" i="2"/>
  <c r="GI3" i="2"/>
  <c r="GI4" i="2"/>
  <c r="GI2" i="2"/>
  <c r="GG3" i="2"/>
  <c r="GG2" i="2"/>
  <c r="GG4" i="2"/>
  <c r="GZ2" i="2"/>
  <c r="GZ3" i="2"/>
  <c r="GX4" i="2"/>
  <c r="GX2" i="2"/>
  <c r="GX3" i="2"/>
  <c r="GT2" i="2"/>
  <c r="GT3" i="2"/>
  <c r="GT4" i="2"/>
  <c r="GS4" i="2"/>
  <c r="HI3" i="2"/>
  <c r="HV6" i="2"/>
  <c r="HW4" i="2"/>
  <c r="HS5" i="2"/>
  <c r="HN5" i="2"/>
  <c r="IA6" i="2"/>
  <c r="ID5" i="2"/>
  <c r="IG2" i="2"/>
  <c r="IG4" i="2"/>
  <c r="IG5" i="2"/>
  <c r="IG6" i="2"/>
  <c r="IE2" i="2"/>
  <c r="IE5" i="2"/>
  <c r="IE6" i="2"/>
  <c r="IE4" i="2"/>
  <c r="IB2" i="2"/>
  <c r="IB5" i="2"/>
  <c r="IB6" i="2"/>
  <c r="IB4" i="2"/>
  <c r="HZ2" i="2"/>
  <c r="HZ5" i="2"/>
  <c r="HZ6" i="2"/>
  <c r="HX2" i="2"/>
  <c r="HX5" i="2"/>
  <c r="HX6" i="2"/>
  <c r="IQ3" i="2"/>
  <c r="IS2" i="2"/>
  <c r="IQ5" i="2"/>
  <c r="JA5" i="2"/>
  <c r="JD2" i="2"/>
  <c r="JD4" i="2"/>
  <c r="JD5" i="2"/>
  <c r="JD6" i="2"/>
  <c r="IW3" i="2"/>
  <c r="IW5" i="2"/>
  <c r="IW6" i="2"/>
  <c r="IV4" i="2"/>
  <c r="IU3" i="2"/>
  <c r="IU5" i="2"/>
  <c r="IU6" i="2"/>
  <c r="JL2" i="2"/>
  <c r="JL3" i="2"/>
  <c r="JL5" i="2"/>
  <c r="JL6" i="2"/>
  <c r="JG2" i="2"/>
  <c r="JG3" i="2"/>
  <c r="JG4" i="2"/>
  <c r="JG5" i="2"/>
  <c r="JG6" i="2"/>
  <c r="JZ4" i="2"/>
  <c r="JS3" i="2"/>
  <c r="JS4" i="2"/>
  <c r="JS2" i="2"/>
  <c r="JS5" i="2"/>
  <c r="JS6" i="2"/>
  <c r="JP4" i="2"/>
  <c r="KK4" i="2"/>
  <c r="KK5" i="2"/>
  <c r="KK6" i="2"/>
  <c r="KJ4" i="2"/>
  <c r="KG5" i="2"/>
  <c r="KG6" i="2"/>
  <c r="KE4" i="2"/>
  <c r="KB2" i="2"/>
  <c r="KU2" i="2"/>
  <c r="KU4" i="2"/>
  <c r="KU5" i="2"/>
  <c r="KU6" i="2"/>
  <c r="KT5" i="2"/>
  <c r="KP2" i="2"/>
  <c r="KP5" i="2"/>
  <c r="KP6" i="2"/>
  <c r="KO5" i="2"/>
  <c r="KL2" i="2"/>
  <c r="KL5" i="2"/>
  <c r="KL6" i="2"/>
  <c r="LN2" i="2"/>
  <c r="LN4" i="2"/>
  <c r="LN3" i="2"/>
  <c r="LN6" i="2"/>
  <c r="EM5" i="2"/>
  <c r="EE4" i="2"/>
  <c r="FI6" i="2"/>
  <c r="FG6" i="2"/>
  <c r="FE6" i="2"/>
  <c r="FB6" i="2"/>
  <c r="EZ6" i="2"/>
  <c r="FI5" i="2"/>
  <c r="FA4" i="2"/>
  <c r="EY4" i="2"/>
  <c r="FF3" i="2"/>
  <c r="FC3" i="2"/>
  <c r="FS6" i="2"/>
  <c r="FQ6" i="2"/>
  <c r="FN6" i="2"/>
  <c r="FL6" i="2"/>
  <c r="FS5" i="2"/>
  <c r="FQ5" i="2"/>
  <c r="FN5" i="2"/>
  <c r="FL5" i="2"/>
  <c r="FS4" i="2"/>
  <c r="FT3" i="2"/>
  <c r="FR3" i="2"/>
  <c r="FP3" i="2"/>
  <c r="FM3" i="2"/>
  <c r="GE6" i="2"/>
  <c r="GC6" i="2"/>
  <c r="GA6" i="2"/>
  <c r="FX6" i="2"/>
  <c r="FV6" i="2"/>
  <c r="GE5" i="2"/>
  <c r="GC5" i="2"/>
  <c r="GA5" i="2"/>
  <c r="FW4" i="2"/>
  <c r="FU4" i="2"/>
  <c r="GC3" i="2"/>
  <c r="GA3" i="2"/>
  <c r="FY3" i="2"/>
  <c r="GO6" i="2"/>
  <c r="GM6" i="2"/>
  <c r="GO5" i="2"/>
  <c r="GM5" i="2"/>
  <c r="GO4" i="2"/>
  <c r="GP3" i="2"/>
  <c r="GN3" i="2"/>
  <c r="GL3" i="2"/>
  <c r="GW6" i="2"/>
  <c r="GT6" i="2"/>
  <c r="GR6" i="2"/>
  <c r="GW5" i="2"/>
  <c r="GR5" i="2"/>
  <c r="HW6" i="2"/>
  <c r="HU6" i="2"/>
  <c r="HS6" i="2"/>
  <c r="HP6" i="2"/>
  <c r="HN6" i="2"/>
  <c r="HW5" i="2"/>
  <c r="HO4" i="2"/>
  <c r="HM4" i="2"/>
  <c r="IS6" i="2"/>
  <c r="IQ6" i="2"/>
  <c r="IL6" i="2"/>
  <c r="IJ6" i="2"/>
  <c r="IS5" i="2"/>
  <c r="IJ5" i="2"/>
  <c r="IK4" i="2"/>
  <c r="II4" i="2"/>
  <c r="IP3" i="2"/>
  <c r="IK3" i="2"/>
  <c r="II2" i="2"/>
  <c r="IV6" i="2"/>
  <c r="IX5" i="2"/>
  <c r="IW4" i="2"/>
  <c r="JM2" i="2"/>
  <c r="JM5" i="2"/>
  <c r="JM6" i="2"/>
  <c r="JM3" i="2"/>
  <c r="JH2" i="2"/>
  <c r="JH5" i="2"/>
  <c r="JH6" i="2"/>
  <c r="JH3" i="2"/>
  <c r="JF5" i="2"/>
  <c r="JF6" i="2"/>
  <c r="JE5" i="2"/>
  <c r="JX3" i="2"/>
  <c r="JV3" i="2"/>
  <c r="JQ3" i="2"/>
  <c r="KK3" i="2"/>
  <c r="KG3" i="2"/>
  <c r="KC3" i="2"/>
  <c r="KC4" i="2"/>
  <c r="KA4" i="2"/>
  <c r="KV2" i="2"/>
  <c r="KV3" i="2"/>
  <c r="KU3" i="2"/>
  <c r="KR2" i="2"/>
  <c r="KR3" i="2"/>
  <c r="KP3" i="2"/>
  <c r="KM2" i="2"/>
  <c r="KM3" i="2"/>
  <c r="KM4" i="2"/>
  <c r="KM6" i="2"/>
  <c r="KL3" i="2"/>
  <c r="LN5" i="2"/>
  <c r="LU2" i="2"/>
  <c r="LU3" i="2"/>
  <c r="LU6" i="2"/>
  <c r="LU4" i="2"/>
  <c r="LU5" i="2"/>
  <c r="MS4" i="2"/>
  <c r="MS6" i="2"/>
  <c r="MS3" i="2"/>
  <c r="MS5" i="2"/>
  <c r="FR4" i="2"/>
  <c r="FP4" i="2"/>
  <c r="FM4" i="2"/>
  <c r="GB4" i="2"/>
  <c r="GN4" i="2"/>
  <c r="GL4" i="2"/>
  <c r="GU4" i="2"/>
  <c r="HT4" i="2"/>
  <c r="HQ4" i="2"/>
  <c r="IP4" i="2"/>
  <c r="IX6" i="2"/>
  <c r="JD3" i="2"/>
  <c r="IV3" i="2"/>
  <c r="JC2" i="2"/>
  <c r="JC3" i="2"/>
  <c r="JB5" i="2"/>
  <c r="JB6" i="2"/>
  <c r="IZ5" i="2"/>
  <c r="IZ6" i="2"/>
  <c r="JN2" i="2"/>
  <c r="JN3" i="2"/>
  <c r="JN4" i="2"/>
  <c r="JN5" i="2"/>
  <c r="JN6" i="2"/>
  <c r="JI2" i="2"/>
  <c r="JI3" i="2"/>
  <c r="JI5" i="2"/>
  <c r="JI6" i="2"/>
  <c r="JY4" i="2"/>
  <c r="JY5" i="2"/>
  <c r="JY6" i="2"/>
  <c r="JW5" i="2"/>
  <c r="JW6" i="2"/>
  <c r="JT5" i="2"/>
  <c r="JT6" i="2"/>
  <c r="JR2" i="2"/>
  <c r="JR3" i="2"/>
  <c r="JR5" i="2"/>
  <c r="JR6" i="2"/>
  <c r="JR4" i="2"/>
  <c r="JP3" i="2"/>
  <c r="KI5" i="2"/>
  <c r="KI6" i="2"/>
  <c r="KD5" i="2"/>
  <c r="KD6" i="2"/>
  <c r="KT4" i="2"/>
  <c r="KS2" i="2"/>
  <c r="KS5" i="2"/>
  <c r="KS6" i="2"/>
  <c r="KO4" i="2"/>
  <c r="KN2" i="2"/>
  <c r="KN5" i="2"/>
  <c r="KN6" i="2"/>
  <c r="LK4" i="2"/>
  <c r="LK5" i="2"/>
  <c r="LJ2" i="2"/>
  <c r="LJ3" i="2"/>
  <c r="LJ4" i="2"/>
  <c r="LJ6" i="2"/>
  <c r="LH3" i="2"/>
  <c r="LH4" i="2"/>
  <c r="LH5" i="2"/>
  <c r="MA4" i="2"/>
  <c r="MA2" i="2"/>
  <c r="MA3" i="2"/>
  <c r="MA5" i="2"/>
  <c r="MA6" i="2"/>
  <c r="LY6" i="2"/>
  <c r="LY3" i="2"/>
  <c r="LW2" i="2"/>
  <c r="LW3" i="2"/>
  <c r="LW6" i="2"/>
  <c r="JE6" i="2"/>
  <c r="JZ6" i="2"/>
  <c r="JX6" i="2"/>
  <c r="JV6" i="2"/>
  <c r="JQ6" i="2"/>
  <c r="JZ5" i="2"/>
  <c r="JX5" i="2"/>
  <c r="JV5" i="2"/>
  <c r="JQ5" i="2"/>
  <c r="JX2" i="2"/>
  <c r="JV2" i="2"/>
  <c r="KJ6" i="2"/>
  <c r="KH6" i="2"/>
  <c r="KE6" i="2"/>
  <c r="KC6" i="2"/>
  <c r="KA6" i="2"/>
  <c r="KJ5" i="2"/>
  <c r="KH5" i="2"/>
  <c r="KE5" i="2"/>
  <c r="KA5" i="2"/>
  <c r="KB4" i="2"/>
  <c r="KA2" i="2"/>
  <c r="KV6" i="2"/>
  <c r="KT6" i="2"/>
  <c r="KR6" i="2"/>
  <c r="KO6" i="2"/>
  <c r="KV5" i="2"/>
  <c r="KN4" i="2"/>
  <c r="KL4" i="2"/>
  <c r="LG3" i="2"/>
  <c r="LE3" i="2"/>
  <c r="LA3" i="2"/>
  <c r="LD2" i="2"/>
  <c r="LC2" i="2"/>
  <c r="LA2" i="2"/>
  <c r="KY2" i="2"/>
  <c r="LQ3" i="2"/>
  <c r="LV5" i="2"/>
  <c r="LS3" i="2"/>
  <c r="LS4" i="2"/>
  <c r="MM3" i="2"/>
  <c r="MM2" i="2"/>
  <c r="MM5" i="2"/>
  <c r="MU2" i="2"/>
  <c r="MU5" i="2"/>
  <c r="NH2" i="2"/>
  <c r="NH4" i="2"/>
  <c r="NH5" i="2"/>
  <c r="OZ5" i="2"/>
  <c r="OZ6" i="2"/>
  <c r="OU3" i="2"/>
  <c r="OU5" i="2"/>
  <c r="OU6" i="2"/>
  <c r="QC3" i="2"/>
  <c r="QC4" i="2"/>
  <c r="QC5" i="2"/>
  <c r="NC2" i="2"/>
  <c r="NC4" i="2"/>
  <c r="NC5" i="2"/>
  <c r="PC5" i="2"/>
  <c r="PC6" i="2"/>
  <c r="PC2" i="2"/>
  <c r="PC4" i="2"/>
  <c r="LZ3" i="2"/>
  <c r="MN5" i="2"/>
  <c r="MY2" i="2"/>
  <c r="MY3" i="2"/>
  <c r="MY5" i="2"/>
  <c r="MV3" i="2"/>
  <c r="MV4" i="2"/>
  <c r="MV5" i="2"/>
  <c r="MV2" i="2"/>
  <c r="MO3" i="2"/>
  <c r="MO6" i="2"/>
  <c r="MO2" i="2"/>
  <c r="NH3" i="2"/>
  <c r="PX2" i="2"/>
  <c r="PX6" i="2"/>
  <c r="PX3" i="2"/>
  <c r="PT5" i="2"/>
  <c r="PT4" i="2"/>
  <c r="PO3" i="2"/>
  <c r="PO4" i="2"/>
  <c r="PO6" i="2"/>
  <c r="PO5" i="2"/>
  <c r="QR6" i="2"/>
  <c r="QR3" i="2"/>
  <c r="QR5" i="2"/>
  <c r="QR4" i="2"/>
  <c r="JX4" i="2"/>
  <c r="JV4" i="2"/>
  <c r="LP6" i="2"/>
  <c r="LR5" i="2"/>
  <c r="LQ4" i="2"/>
  <c r="LP3" i="2"/>
  <c r="LQ2" i="2"/>
  <c r="LO3" i="2"/>
  <c r="LO4" i="2"/>
  <c r="LK2" i="2"/>
  <c r="MB5" i="2"/>
  <c r="MB2" i="2"/>
  <c r="LT2" i="2"/>
  <c r="LT3" i="2"/>
  <c r="LT4" i="2"/>
  <c r="LT6" i="2"/>
  <c r="MN6" i="2"/>
  <c r="MJ4" i="2"/>
  <c r="MJ5" i="2"/>
  <c r="MJ2" i="2"/>
  <c r="MJ3" i="2"/>
  <c r="MD2" i="2"/>
  <c r="MD5" i="2"/>
  <c r="MR4" i="2"/>
  <c r="MR3" i="2"/>
  <c r="MR6" i="2"/>
  <c r="MQ3" i="2"/>
  <c r="MQ4" i="2"/>
  <c r="NH6" i="2"/>
  <c r="NJ5" i="2"/>
  <c r="NA3" i="2"/>
  <c r="OD5" i="2"/>
  <c r="OD6" i="2"/>
  <c r="NY3" i="2"/>
  <c r="NY5" i="2"/>
  <c r="NY6" i="2"/>
  <c r="PI3" i="2"/>
  <c r="PI6" i="2"/>
  <c r="PI5" i="2"/>
  <c r="LZ4" i="2"/>
  <c r="LW4" i="2"/>
  <c r="ML2" i="2"/>
  <c r="ML3" i="2"/>
  <c r="ML4" i="2"/>
  <c r="MG4" i="2"/>
  <c r="MX3" i="2"/>
  <c r="NI6" i="2"/>
  <c r="MZ6" i="2"/>
  <c r="NJ2" i="2"/>
  <c r="NF2" i="2"/>
  <c r="NF4" i="2"/>
  <c r="NA2" i="2"/>
  <c r="OC5" i="2"/>
  <c r="OF2" i="2"/>
  <c r="OF4" i="2"/>
  <c r="OF5" i="2"/>
  <c r="OF6" i="2"/>
  <c r="OD2" i="2"/>
  <c r="OB3" i="2"/>
  <c r="OB5" i="2"/>
  <c r="OB6" i="2"/>
  <c r="NY4" i="2"/>
  <c r="NW3" i="2"/>
  <c r="NW5" i="2"/>
  <c r="NW6" i="2"/>
  <c r="OY5" i="2"/>
  <c r="PB2" i="2"/>
  <c r="PB4" i="2"/>
  <c r="PB5" i="2"/>
  <c r="PB6" i="2"/>
  <c r="OZ2" i="2"/>
  <c r="OX3" i="2"/>
  <c r="OX5" i="2"/>
  <c r="OX6" i="2"/>
  <c r="OU4" i="2"/>
  <c r="OS3" i="2"/>
  <c r="OS5" i="2"/>
  <c r="OS6" i="2"/>
  <c r="PK3" i="2"/>
  <c r="PI4" i="2"/>
  <c r="PE5" i="2"/>
  <c r="PE6" i="2"/>
  <c r="PQ3" i="2"/>
  <c r="PQ6" i="2"/>
  <c r="PQ5" i="2"/>
  <c r="QF3" i="2"/>
  <c r="QF6" i="2"/>
  <c r="QC6" i="2"/>
  <c r="QM3" i="2"/>
  <c r="QM4" i="2"/>
  <c r="QM6" i="2"/>
  <c r="NG4" i="2"/>
  <c r="NG2" i="2"/>
  <c r="NB2" i="2"/>
  <c r="NT2" i="2"/>
  <c r="NT4" i="2"/>
  <c r="NT5" i="2"/>
  <c r="NR2" i="2"/>
  <c r="NR5" i="2"/>
  <c r="NR4" i="2"/>
  <c r="NO2" i="2"/>
  <c r="NO5" i="2"/>
  <c r="NO6" i="2"/>
  <c r="NO3" i="2"/>
  <c r="NO4" i="2"/>
  <c r="NM2" i="2"/>
  <c r="NM5" i="2"/>
  <c r="NM6" i="2"/>
  <c r="NM3" i="2"/>
  <c r="NK2" i="2"/>
  <c r="NK5" i="2"/>
  <c r="NK6" i="2"/>
  <c r="NK3" i="2"/>
  <c r="OP2" i="2"/>
  <c r="OP4" i="2"/>
  <c r="OP5" i="2"/>
  <c r="OP6" i="2"/>
  <c r="ON2" i="2"/>
  <c r="ON5" i="2"/>
  <c r="ON6" i="2"/>
  <c r="ON4" i="2"/>
  <c r="OK2" i="2"/>
  <c r="OK5" i="2"/>
  <c r="OK6" i="2"/>
  <c r="OK4" i="2"/>
  <c r="OI2" i="2"/>
  <c r="OI5" i="2"/>
  <c r="OI6" i="2"/>
  <c r="OG2" i="2"/>
  <c r="OG5" i="2"/>
  <c r="OG6" i="2"/>
  <c r="OG3" i="2"/>
  <c r="PM3" i="2"/>
  <c r="PW6" i="2"/>
  <c r="PW5" i="2"/>
  <c r="PN3" i="2"/>
  <c r="PN4" i="2"/>
  <c r="PN2" i="2"/>
  <c r="PN6" i="2"/>
  <c r="PN5" i="2"/>
  <c r="QH2" i="2"/>
  <c r="QH6" i="2"/>
  <c r="QH3" i="2"/>
  <c r="QH5" i="2"/>
  <c r="QH4" i="2"/>
  <c r="LL3" i="2"/>
  <c r="LL4" i="2"/>
  <c r="LL2" i="2"/>
  <c r="LZ6" i="2"/>
  <c r="LW5" i="2"/>
  <c r="LY4" i="2"/>
  <c r="LV2" i="2"/>
  <c r="LV3" i="2"/>
  <c r="LV4" i="2"/>
  <c r="ML6" i="2"/>
  <c r="MG6" i="2"/>
  <c r="MK3" i="2"/>
  <c r="MK4" i="2"/>
  <c r="MK2" i="2"/>
  <c r="MX6" i="2"/>
  <c r="MX4" i="2"/>
  <c r="MW3" i="2"/>
  <c r="MW4" i="2"/>
  <c r="MU3" i="2"/>
  <c r="MU4" i="2"/>
  <c r="MS2" i="2"/>
  <c r="MP2" i="2"/>
  <c r="NJ6" i="2"/>
  <c r="NF6" i="2"/>
  <c r="NA6" i="2"/>
  <c r="NJ4" i="2"/>
  <c r="NG3" i="2"/>
  <c r="NB3" i="2"/>
  <c r="NI2" i="2"/>
  <c r="ND4" i="2"/>
  <c r="ND2" i="2"/>
  <c r="MZ3" i="2"/>
  <c r="NR6" i="2"/>
  <c r="NM4" i="2"/>
  <c r="NU2" i="2"/>
  <c r="NU3" i="2"/>
  <c r="NS2" i="2"/>
  <c r="NS4" i="2"/>
  <c r="NS3" i="2"/>
  <c r="NQ2" i="2"/>
  <c r="NQ4" i="2"/>
  <c r="NQ3" i="2"/>
  <c r="NN3" i="2"/>
  <c r="NN4" i="2"/>
  <c r="NN2" i="2"/>
  <c r="NL3" i="2"/>
  <c r="NL2" i="2"/>
  <c r="NL4" i="2"/>
  <c r="NW4" i="2"/>
  <c r="OC3" i="2"/>
  <c r="OI4" i="2"/>
  <c r="OK3" i="2"/>
  <c r="OQ2" i="2"/>
  <c r="OQ3" i="2"/>
  <c r="OO2" i="2"/>
  <c r="OO4" i="2"/>
  <c r="OO3" i="2"/>
  <c r="OM2" i="2"/>
  <c r="OM4" i="2"/>
  <c r="OM3" i="2"/>
  <c r="OJ2" i="2"/>
  <c r="OJ4" i="2"/>
  <c r="OJ3" i="2"/>
  <c r="OH3" i="2"/>
  <c r="OH2" i="2"/>
  <c r="OH4" i="2"/>
  <c r="OS4" i="2"/>
  <c r="OY3" i="2"/>
  <c r="OR4" i="2"/>
  <c r="PK5" i="2"/>
  <c r="PJ2" i="2"/>
  <c r="PJ3" i="2"/>
  <c r="PJ5" i="2"/>
  <c r="PJ6" i="2"/>
  <c r="PJ4" i="2"/>
  <c r="PD4" i="2"/>
  <c r="PD2" i="2"/>
  <c r="PV6" i="2"/>
  <c r="PV3" i="2"/>
  <c r="PX4" i="2"/>
  <c r="PT3" i="2"/>
  <c r="QI2" i="2"/>
  <c r="QI4" i="2"/>
  <c r="QI3" i="2"/>
  <c r="QI6" i="2"/>
  <c r="QE3" i="2"/>
  <c r="QE4" i="2"/>
  <c r="QE2" i="2"/>
  <c r="QE6" i="2"/>
  <c r="QE5" i="2"/>
  <c r="QB3" i="2"/>
  <c r="PZ4" i="2"/>
  <c r="QS4" i="2"/>
  <c r="QS3" i="2"/>
  <c r="QS6" i="2"/>
  <c r="QL2" i="2"/>
  <c r="QL4" i="2"/>
  <c r="QL6" i="2"/>
  <c r="QL5" i="2"/>
  <c r="QY3" i="2"/>
  <c r="QY4" i="2"/>
  <c r="SV3" i="2"/>
  <c r="SV2" i="2"/>
  <c r="SV5" i="2"/>
  <c r="SV4" i="2"/>
  <c r="SV6" i="2"/>
  <c r="OD4" i="2"/>
  <c r="OD3" i="2"/>
  <c r="OE2" i="2"/>
  <c r="OC2" i="2"/>
  <c r="OZ4" i="2"/>
  <c r="OZ3" i="2"/>
  <c r="PA2" i="2"/>
  <c r="OY2" i="2"/>
  <c r="PG4" i="2"/>
  <c r="PK2" i="2"/>
  <c r="PF2" i="2"/>
  <c r="PW3" i="2"/>
  <c r="PU3" i="2"/>
  <c r="PU4" i="2"/>
  <c r="PR3" i="2"/>
  <c r="PR4" i="2"/>
  <c r="PP3" i="2"/>
  <c r="QF5" i="2"/>
  <c r="QB5" i="2"/>
  <c r="QG2" i="2"/>
  <c r="QJ6" i="2"/>
  <c r="QP5" i="2"/>
  <c r="QK3" i="2"/>
  <c r="QQ4" i="2"/>
  <c r="QN2" i="2"/>
  <c r="QL3" i="2"/>
  <c r="RE2" i="2"/>
  <c r="RE3" i="2"/>
  <c r="RC4" i="2"/>
  <c r="QW2" i="2"/>
  <c r="SE6" i="2"/>
  <c r="SC3" i="2"/>
  <c r="SC5" i="2"/>
  <c r="SP5" i="2"/>
  <c r="SP6" i="2"/>
  <c r="SP3" i="2"/>
  <c r="SP4" i="2"/>
  <c r="PL2" i="2"/>
  <c r="PG2" i="2"/>
  <c r="QC2" i="2"/>
  <c r="QB4" i="2"/>
  <c r="QA3" i="2"/>
  <c r="PY3" i="2"/>
  <c r="RP5" i="2"/>
  <c r="RP4" i="2"/>
  <c r="RP6" i="2"/>
  <c r="RN6" i="2"/>
  <c r="RN5" i="2"/>
  <c r="RL5" i="2"/>
  <c r="RL6" i="2"/>
  <c r="RI6" i="2"/>
  <c r="RI5" i="2"/>
  <c r="RG5" i="2"/>
  <c r="RG6" i="2"/>
  <c r="SI5" i="2"/>
  <c r="SI6" i="2"/>
  <c r="SI3" i="2"/>
  <c r="SI4" i="2"/>
  <c r="SI2" i="2"/>
  <c r="OC4" i="2"/>
  <c r="OY4" i="2"/>
  <c r="PK4" i="2"/>
  <c r="PF4" i="2"/>
  <c r="PL3" i="2"/>
  <c r="PF3" i="2"/>
  <c r="PM2" i="2"/>
  <c r="PI2" i="2"/>
  <c r="PE2" i="2"/>
  <c r="PD3" i="2"/>
  <c r="PT6" i="2"/>
  <c r="PP6" i="2"/>
  <c r="PR5" i="2"/>
  <c r="PY6" i="2"/>
  <c r="QA5" i="2"/>
  <c r="PY4" i="2"/>
  <c r="QG3" i="2"/>
  <c r="QG4" i="2"/>
  <c r="QT5" i="2"/>
  <c r="QP4" i="2"/>
  <c r="QN3" i="2"/>
  <c r="QJ3" i="2"/>
  <c r="RD2" i="2"/>
  <c r="RD4" i="2"/>
  <c r="RD5" i="2"/>
  <c r="RD6" i="2"/>
  <c r="QY5" i="2"/>
  <c r="QU2" i="2"/>
  <c r="SE4" i="2"/>
  <c r="SU3" i="2"/>
  <c r="RB6" i="2"/>
  <c r="QY6" i="2"/>
  <c r="QW6" i="2"/>
  <c r="QU6" i="2"/>
  <c r="QW5" i="2"/>
  <c r="QU5" i="2"/>
  <c r="QV4" i="2"/>
  <c r="RC3" i="2"/>
  <c r="RA2" i="2"/>
  <c r="QX2" i="2"/>
  <c r="QV2" i="2"/>
  <c r="RP2" i="2"/>
  <c r="RP3" i="2"/>
  <c r="RN2" i="2"/>
  <c r="RN3" i="2"/>
  <c r="RL2" i="2"/>
  <c r="RL3" i="2"/>
  <c r="RI2" i="2"/>
  <c r="RI3" i="2"/>
  <c r="RG2" i="2"/>
  <c r="RG3" i="2"/>
  <c r="RG4" i="2"/>
  <c r="RZ4" i="2"/>
  <c r="SC2" i="2"/>
  <c r="SC4" i="2"/>
  <c r="SW4" i="2"/>
  <c r="SW5" i="2"/>
  <c r="SW6" i="2"/>
  <c r="SW2" i="2"/>
  <c r="TH2" i="2"/>
  <c r="TH3" i="2"/>
  <c r="TF2" i="2"/>
  <c r="TF3" i="2"/>
  <c r="TF4" i="2"/>
  <c r="TD2" i="2"/>
  <c r="TD3" i="2"/>
  <c r="TD4" i="2"/>
  <c r="TA2" i="2"/>
  <c r="TA3" i="2"/>
  <c r="TA4" i="2"/>
  <c r="SY2" i="2"/>
  <c r="SY3" i="2"/>
  <c r="SY4" i="2"/>
  <c r="RR1" i="37"/>
  <c r="RV1" i="37"/>
  <c r="QD1" i="37"/>
  <c r="QH1" i="37"/>
  <c r="OP1" i="37"/>
  <c r="OT1" i="37"/>
  <c r="NB1" i="37"/>
  <c r="NF1" i="37"/>
  <c r="LN1" i="37"/>
  <c r="LR1" i="37"/>
  <c r="JZ1" i="37"/>
  <c r="KD1" i="37"/>
  <c r="IL1" i="37"/>
  <c r="IP1" i="37"/>
  <c r="GX1" i="37"/>
  <c r="HB1" i="37"/>
  <c r="FJ1" i="37"/>
  <c r="FN1" i="37"/>
  <c r="DV1" i="37"/>
  <c r="DZ1" i="37"/>
  <c r="CH1" i="37"/>
  <c r="CL1" i="37"/>
  <c r="AT1" i="37"/>
  <c r="AX1" i="37"/>
  <c r="F1" i="37"/>
  <c r="J1" i="37"/>
  <c r="RO11" i="37"/>
  <c r="RO2" i="37"/>
  <c r="QU11" i="37"/>
  <c r="QU2" i="37"/>
  <c r="QA11" i="37"/>
  <c r="QA2" i="37"/>
  <c r="PG11" i="37"/>
  <c r="PG2" i="37"/>
  <c r="OM11" i="37"/>
  <c r="OM2" i="37"/>
  <c r="NS11" i="37"/>
  <c r="NS2" i="37"/>
  <c r="MY11" i="37"/>
  <c r="MY2" i="37"/>
  <c r="ME11" i="37"/>
  <c r="ME2" i="37"/>
  <c r="LK11" i="37"/>
  <c r="LK2" i="37"/>
  <c r="KQ11" i="37"/>
  <c r="KQ2" i="37"/>
  <c r="JW11" i="37"/>
  <c r="JW2" i="37"/>
  <c r="JC11" i="37"/>
  <c r="JC2" i="37"/>
  <c r="II11" i="37"/>
  <c r="II2" i="37"/>
  <c r="HO11" i="37"/>
  <c r="HO2" i="37"/>
  <c r="GU11" i="37"/>
  <c r="GU2" i="37"/>
  <c r="GA11" i="37"/>
  <c r="GA2" i="37"/>
  <c r="FG11" i="37"/>
  <c r="FG2" i="37"/>
  <c r="EM11" i="37"/>
  <c r="EM2" i="37"/>
  <c r="DS11" i="37"/>
  <c r="DS2" i="37"/>
  <c r="CY11" i="37"/>
  <c r="CY2" i="37"/>
  <c r="CE11" i="37"/>
  <c r="CE2" i="37"/>
  <c r="BK11" i="37"/>
  <c r="BK2" i="37"/>
  <c r="AQ11" i="37"/>
  <c r="AQ2" i="37"/>
  <c r="W11" i="37"/>
  <c r="W2" i="37"/>
  <c r="QN4" i="2"/>
  <c r="RA4" i="2"/>
  <c r="QX4" i="2"/>
  <c r="RB2" i="2"/>
  <c r="RN4" i="2"/>
  <c r="RI4" i="2"/>
  <c r="RX4" i="2"/>
  <c r="SH4" i="2"/>
  <c r="SJ3" i="2"/>
  <c r="SE3" i="2"/>
  <c r="SK4" i="2"/>
  <c r="SK5" i="2"/>
  <c r="SK6" i="2"/>
  <c r="SK3" i="2"/>
  <c r="SF5" i="2"/>
  <c r="SF6" i="2"/>
  <c r="SF3" i="2"/>
  <c r="SF4" i="2"/>
  <c r="SM3" i="2"/>
  <c r="ST3" i="2"/>
  <c r="ST2" i="2"/>
  <c r="SN5" i="2"/>
  <c r="SN6" i="2"/>
  <c r="SN3" i="2"/>
  <c r="TD6" i="2"/>
  <c r="TF5" i="2"/>
  <c r="TH4" i="2"/>
  <c r="TR4" i="2"/>
  <c r="TR3" i="2"/>
  <c r="TR5" i="2"/>
  <c r="UM3" i="2"/>
  <c r="UM2" i="2"/>
  <c r="UM5" i="2"/>
  <c r="UM6" i="2"/>
  <c r="PY1" i="36"/>
  <c r="JE1" i="36"/>
  <c r="QJ12" i="36"/>
  <c r="QN12" i="36"/>
  <c r="RC2" i="2"/>
  <c r="QY2" i="2"/>
  <c r="RO2" i="2"/>
  <c r="RO4" i="2"/>
  <c r="RO5" i="2"/>
  <c r="RO6" i="2"/>
  <c r="RM2" i="2"/>
  <c r="RM5" i="2"/>
  <c r="RM6" i="2"/>
  <c r="RM4" i="2"/>
  <c r="RJ2" i="2"/>
  <c r="RJ5" i="2"/>
  <c r="RJ6" i="2"/>
  <c r="RJ4" i="2"/>
  <c r="RH2" i="2"/>
  <c r="RH5" i="2"/>
  <c r="RH6" i="2"/>
  <c r="RF2" i="2"/>
  <c r="RF5" i="2"/>
  <c r="RF6" i="2"/>
  <c r="SA4" i="2"/>
  <c r="SA5" i="2"/>
  <c r="SA6" i="2"/>
  <c r="RY5" i="2"/>
  <c r="RY6" i="2"/>
  <c r="RY4" i="2"/>
  <c r="RW5" i="2"/>
  <c r="RW6" i="2"/>
  <c r="RW4" i="2"/>
  <c r="RT5" i="2"/>
  <c r="RT6" i="2"/>
  <c r="RT4" i="2"/>
  <c r="RS3" i="2"/>
  <c r="RS4" i="2"/>
  <c r="RR5" i="2"/>
  <c r="RR6" i="2"/>
  <c r="RQ3" i="2"/>
  <c r="RQ4" i="2"/>
  <c r="SC6" i="2"/>
  <c r="SD2" i="2"/>
  <c r="SD3" i="2"/>
  <c r="SD5" i="2"/>
  <c r="SD6" i="2"/>
  <c r="SB2" i="2"/>
  <c r="SB3" i="2"/>
  <c r="SB5" i="2"/>
  <c r="SB6" i="2"/>
  <c r="SQ5" i="2"/>
  <c r="SU5" i="2"/>
  <c r="SU6" i="2"/>
  <c r="SU2" i="2"/>
  <c r="SU4" i="2"/>
  <c r="SQ2" i="2"/>
  <c r="TD5" i="2"/>
  <c r="TG2" i="2"/>
  <c r="TG4" i="2"/>
  <c r="TG5" i="2"/>
  <c r="TG6" i="2"/>
  <c r="TE2" i="2"/>
  <c r="TE5" i="2"/>
  <c r="TE6" i="2"/>
  <c r="TE4" i="2"/>
  <c r="TB2" i="2"/>
  <c r="TB5" i="2"/>
  <c r="TB6" i="2"/>
  <c r="TB4" i="2"/>
  <c r="SZ2" i="2"/>
  <c r="SZ5" i="2"/>
  <c r="SZ6" i="2"/>
  <c r="SX2" i="2"/>
  <c r="SX5" i="2"/>
  <c r="SX6" i="2"/>
  <c r="QY1" i="36"/>
  <c r="QU1" i="36"/>
  <c r="PG1" i="36"/>
  <c r="PC1" i="36"/>
  <c r="NO1" i="36"/>
  <c r="NK1" i="36"/>
  <c r="LW1" i="36"/>
  <c r="LS1" i="36"/>
  <c r="KE1" i="36"/>
  <c r="KA1" i="36"/>
  <c r="IM1" i="36"/>
  <c r="II1" i="36"/>
  <c r="GL1" i="36"/>
  <c r="GP1" i="36"/>
  <c r="FP1" i="36"/>
  <c r="FT1" i="36"/>
  <c r="ER1" i="36"/>
  <c r="EN1" i="36"/>
  <c r="CQ1" i="36"/>
  <c r="CU1" i="36"/>
  <c r="BU1" i="36"/>
  <c r="BY1" i="36"/>
  <c r="R1" i="36"/>
  <c r="V1" i="36"/>
  <c r="SO11" i="36"/>
  <c r="IV8" i="35"/>
  <c r="SO2" i="36"/>
  <c r="UH5" i="2"/>
  <c r="UH6" i="2"/>
  <c r="UH4" i="2"/>
  <c r="UF4" i="2"/>
  <c r="UF3" i="2"/>
  <c r="UF5" i="2"/>
  <c r="UF6" i="2"/>
  <c r="MO1" i="36"/>
  <c r="TM2" i="2"/>
  <c r="TM3" i="2"/>
  <c r="TM4" i="2"/>
  <c r="TK2" i="2"/>
  <c r="TK5" i="2"/>
  <c r="TK3" i="2"/>
  <c r="TK4" i="2"/>
  <c r="TI2" i="2"/>
  <c r="TI5" i="2"/>
  <c r="TI3" i="2"/>
  <c r="TI4" i="2"/>
  <c r="UD2" i="2"/>
  <c r="UD4" i="2"/>
  <c r="UD5" i="2"/>
  <c r="UD6" i="2"/>
  <c r="UD3" i="2"/>
  <c r="UB5" i="2"/>
  <c r="UB6" i="2"/>
  <c r="UB4" i="2"/>
  <c r="UB3" i="2"/>
  <c r="TZ5" i="2"/>
  <c r="TZ6" i="2"/>
  <c r="TZ4" i="2"/>
  <c r="TZ3" i="2"/>
  <c r="TW5" i="2"/>
  <c r="TW6" i="2"/>
  <c r="TW4" i="2"/>
  <c r="TW3" i="2"/>
  <c r="TU2" i="2"/>
  <c r="TU5" i="2"/>
  <c r="TU6" i="2"/>
  <c r="TU3" i="2"/>
  <c r="TU4" i="2"/>
  <c r="UL5" i="2"/>
  <c r="UL6" i="2"/>
  <c r="UL4" i="2"/>
  <c r="UL2" i="2"/>
  <c r="UL3" i="2"/>
  <c r="E1" i="37"/>
  <c r="A1" i="37"/>
  <c r="GW9" i="35"/>
  <c r="HA1" i="35"/>
  <c r="HA9" i="35"/>
  <c r="GW1" i="35"/>
  <c r="GF18" i="35"/>
  <c r="GJ10" i="35"/>
  <c r="GJ18" i="35"/>
  <c r="GF10" i="35"/>
  <c r="SS4" i="2"/>
  <c r="SS2" i="2"/>
  <c r="TK6" i="2"/>
  <c r="TQ5" i="2"/>
  <c r="TS3" i="2"/>
  <c r="TS4" i="2"/>
  <c r="TO3" i="2"/>
  <c r="TO5" i="2"/>
  <c r="TL2" i="2"/>
  <c r="TL5" i="2"/>
  <c r="TJ2" i="2"/>
  <c r="TJ4" i="2"/>
  <c r="TJ5" i="2"/>
  <c r="UC2" i="2"/>
  <c r="UC3" i="2"/>
  <c r="UC4" i="2"/>
  <c r="UC5" i="2"/>
  <c r="UC6" i="2"/>
  <c r="UA3" i="2"/>
  <c r="UA5" i="2"/>
  <c r="UA6" i="2"/>
  <c r="TX3" i="2"/>
  <c r="TX5" i="2"/>
  <c r="TX6" i="2"/>
  <c r="TV3" i="2"/>
  <c r="TV4" i="2"/>
  <c r="TV5" i="2"/>
  <c r="TV6" i="2"/>
  <c r="TT4" i="2"/>
  <c r="TT5" i="2"/>
  <c r="TT6" i="2"/>
  <c r="UN4" i="2"/>
  <c r="UN5" i="2"/>
  <c r="UN6" i="2"/>
  <c r="UN2" i="2"/>
  <c r="UN3" i="2"/>
  <c r="UI5" i="2"/>
  <c r="UI6" i="2"/>
  <c r="UI4" i="2"/>
  <c r="UI2" i="2"/>
  <c r="UI3" i="2"/>
  <c r="UF2" i="2"/>
  <c r="SS6" i="2"/>
  <c r="TQ6" i="2"/>
  <c r="TM6" i="2"/>
  <c r="TP4" i="2"/>
  <c r="TP3" i="2"/>
  <c r="UO2" i="2"/>
  <c r="UO4" i="2"/>
  <c r="UO5" i="2"/>
  <c r="UO6" i="2"/>
  <c r="UK3" i="2"/>
  <c r="UK2" i="2"/>
  <c r="UK5" i="2"/>
  <c r="UK6" i="2"/>
  <c r="UG3" i="2"/>
  <c r="UG5" i="2"/>
  <c r="UG6" i="2"/>
  <c r="UG4" i="2"/>
  <c r="UE3" i="2"/>
  <c r="UE5" i="2"/>
  <c r="UE6" i="2"/>
  <c r="UE4" i="2"/>
  <c r="C11" i="37"/>
  <c r="K18" i="35"/>
  <c r="G18" i="35"/>
  <c r="K10" i="35"/>
  <c r="G10" i="35"/>
  <c r="TT12" i="36"/>
  <c r="TX12" i="36"/>
  <c r="SB12" i="37"/>
  <c r="SF12" i="37"/>
  <c r="RH12" i="37"/>
  <c r="RL12" i="37"/>
  <c r="QN12" i="37"/>
  <c r="QR12" i="37"/>
  <c r="PT12" i="37"/>
  <c r="PX12" i="37"/>
  <c r="OZ12" i="37"/>
  <c r="PD12" i="37"/>
  <c r="OF12" i="37"/>
  <c r="OJ12" i="37"/>
  <c r="NL12" i="37"/>
  <c r="NP12" i="37"/>
  <c r="MR12" i="37"/>
  <c r="MV12" i="37"/>
  <c r="LX12" i="37"/>
  <c r="MB12" i="37"/>
  <c r="LD12" i="37"/>
  <c r="LH12" i="37"/>
  <c r="KJ12" i="37"/>
  <c r="KN12" i="37"/>
  <c r="JP12" i="37"/>
  <c r="JT12" i="37"/>
  <c r="IV12" i="37"/>
  <c r="IZ12" i="37"/>
  <c r="IB12" i="37"/>
  <c r="IF12" i="37"/>
  <c r="HH12" i="37"/>
  <c r="HL12" i="37"/>
  <c r="GN12" i="37"/>
  <c r="GR12" i="37"/>
  <c r="FT12" i="37"/>
  <c r="FX12" i="37"/>
  <c r="EZ12" i="37"/>
  <c r="FD12" i="37"/>
  <c r="EF12" i="37"/>
  <c r="EJ12" i="37"/>
  <c r="DL12" i="37"/>
  <c r="DP12" i="37"/>
  <c r="CR12" i="37"/>
  <c r="CV12" i="37"/>
  <c r="BX12" i="37"/>
  <c r="CB12" i="37"/>
  <c r="BD12" i="37"/>
  <c r="BH12" i="37"/>
  <c r="AJ12" i="37"/>
  <c r="AN12" i="37"/>
  <c r="P12" i="37"/>
  <c r="T12" i="37"/>
  <c r="V12" i="36"/>
  <c r="R12" i="36"/>
  <c r="HS9" i="35"/>
  <c r="HW1" i="35"/>
  <c r="HW9" i="35"/>
  <c r="HS1" i="35"/>
  <c r="NM11" i="36"/>
  <c r="GH8" i="35"/>
  <c r="FE9" i="35"/>
  <c r="FI1" i="35"/>
  <c r="FI9" i="35"/>
  <c r="FE1" i="35"/>
  <c r="KC11" i="36"/>
  <c r="EP8" i="35"/>
  <c r="DM9" i="35"/>
  <c r="DQ1" i="35"/>
  <c r="DQ9" i="35"/>
  <c r="DM1" i="35"/>
  <c r="GS11" i="36"/>
  <c r="CX8" i="35"/>
  <c r="GS2" i="36"/>
  <c r="BU9" i="35"/>
  <c r="BY1" i="35"/>
  <c r="BY9" i="35"/>
  <c r="BU1" i="35"/>
  <c r="DI11" i="36"/>
  <c r="BF8" i="35"/>
  <c r="DI2" i="36"/>
  <c r="AC9" i="35"/>
  <c r="AG1" i="35"/>
  <c r="AG9" i="35"/>
  <c r="AC1" i="35"/>
  <c r="Y11" i="36"/>
  <c r="N8" i="35"/>
  <c r="Y2" i="36"/>
  <c r="IO18" i="35"/>
  <c r="IO10" i="35"/>
  <c r="IS18" i="35"/>
  <c r="IS10" i="35"/>
  <c r="HZ17" i="35"/>
  <c r="RH11" i="36"/>
  <c r="GW18" i="35"/>
  <c r="GW10" i="35"/>
  <c r="HA18" i="35"/>
  <c r="HA10" i="35"/>
  <c r="A12" i="36"/>
  <c r="E12" i="36"/>
  <c r="SD2" i="37"/>
  <c r="RJ2" i="37"/>
  <c r="QP2" i="37"/>
  <c r="PV2" i="37"/>
  <c r="PB2" i="37"/>
  <c r="OH2" i="37"/>
  <c r="NN2" i="37"/>
  <c r="MT2" i="37"/>
  <c r="LZ2" i="37"/>
  <c r="LF2" i="37"/>
  <c r="KL2" i="37"/>
  <c r="JR2" i="37"/>
  <c r="IX2" i="37"/>
  <c r="ID2" i="37"/>
  <c r="HJ2" i="37"/>
  <c r="GP2" i="37"/>
  <c r="FV2" i="37"/>
  <c r="FB2" i="37"/>
  <c r="EH2" i="37"/>
  <c r="DN2" i="37"/>
  <c r="CT2" i="37"/>
  <c r="BZ2" i="37"/>
  <c r="BF2" i="37"/>
  <c r="AL2" i="37"/>
  <c r="R2" i="37"/>
  <c r="SA12" i="37"/>
  <c r="RW12" i="37"/>
  <c r="RG12" i="37"/>
  <c r="RC12" i="37"/>
  <c r="QM12" i="37"/>
  <c r="QI12" i="37"/>
  <c r="PS12" i="37"/>
  <c r="PO12" i="37"/>
  <c r="OY12" i="37"/>
  <c r="OU12" i="37"/>
  <c r="OE12" i="37"/>
  <c r="OA12" i="37"/>
  <c r="NK12" i="37"/>
  <c r="NG12" i="37"/>
  <c r="MQ12" i="37"/>
  <c r="MM12" i="37"/>
  <c r="LW12" i="37"/>
  <c r="LS12" i="37"/>
  <c r="LC12" i="37"/>
  <c r="KY12" i="37"/>
  <c r="KI12" i="37"/>
  <c r="KE12" i="37"/>
  <c r="JO12" i="37"/>
  <c r="JK12" i="37"/>
  <c r="IU12" i="37"/>
  <c r="IQ12" i="37"/>
  <c r="IA12" i="37"/>
  <c r="HW12" i="37"/>
  <c r="HG12" i="37"/>
  <c r="HC12" i="37"/>
  <c r="GM12" i="37"/>
  <c r="GI12" i="37"/>
  <c r="FS12" i="37"/>
  <c r="FO12" i="37"/>
  <c r="EY12" i="37"/>
  <c r="EU12" i="37"/>
  <c r="EE12" i="37"/>
  <c r="EA12" i="37"/>
  <c r="DK12" i="37"/>
  <c r="DG12" i="37"/>
  <c r="CQ12" i="37"/>
  <c r="CM12" i="37"/>
  <c r="BW12" i="37"/>
  <c r="BS12" i="37"/>
  <c r="BC12" i="37"/>
  <c r="AY12" i="37"/>
  <c r="AI12" i="37"/>
  <c r="AE12" i="37"/>
  <c r="O12" i="37"/>
  <c r="K12" i="37"/>
  <c r="RH2" i="36"/>
  <c r="A1" i="35"/>
  <c r="IO9" i="35"/>
  <c r="IS1" i="35"/>
  <c r="IS9" i="35"/>
  <c r="IO1" i="35"/>
  <c r="PE11" i="36"/>
  <c r="HD8" i="35"/>
  <c r="K12" i="36"/>
  <c r="G12" i="36"/>
  <c r="RR12" i="37"/>
  <c r="RV12" i="37"/>
  <c r="QX12" i="37"/>
  <c r="RB12" i="37"/>
  <c r="QD12" i="37"/>
  <c r="QH12" i="37"/>
  <c r="PJ12" i="37"/>
  <c r="PN12" i="37"/>
  <c r="OP12" i="37"/>
  <c r="OT12" i="37"/>
  <c r="NV12" i="37"/>
  <c r="NZ12" i="37"/>
  <c r="NB12" i="37"/>
  <c r="NF12" i="37"/>
  <c r="MH12" i="37"/>
  <c r="ML12" i="37"/>
  <c r="LN12" i="37"/>
  <c r="LR12" i="37"/>
  <c r="KT12" i="37"/>
  <c r="KX12" i="37"/>
  <c r="JZ12" i="37"/>
  <c r="KD12" i="37"/>
  <c r="JF12" i="37"/>
  <c r="JJ12" i="37"/>
  <c r="IL12" i="37"/>
  <c r="IP12" i="37"/>
  <c r="HR12" i="37"/>
  <c r="HV12" i="37"/>
  <c r="GX12" i="37"/>
  <c r="HB12" i="37"/>
  <c r="GD12" i="37"/>
  <c r="GH12" i="37"/>
  <c r="FJ12" i="37"/>
  <c r="FN12" i="37"/>
  <c r="EP12" i="37"/>
  <c r="ET12" i="37"/>
  <c r="DV12" i="37"/>
  <c r="DZ12" i="37"/>
  <c r="DB12" i="37"/>
  <c r="DF12" i="37"/>
  <c r="CH12" i="37"/>
  <c r="CL12" i="37"/>
  <c r="BN12" i="37"/>
  <c r="BR12" i="37"/>
  <c r="AT12" i="37"/>
  <c r="AX12" i="37"/>
  <c r="Z12" i="37"/>
  <c r="AD12" i="37"/>
  <c r="F12" i="37"/>
  <c r="J12" i="37"/>
  <c r="A9" i="35"/>
  <c r="G1" i="35"/>
  <c r="JK9" i="35"/>
  <c r="JO1" i="35"/>
  <c r="JO9" i="35"/>
  <c r="JK1" i="35"/>
  <c r="QW11" i="36"/>
  <c r="HZ8" i="35"/>
  <c r="GA9" i="35"/>
  <c r="GE1" i="35"/>
  <c r="GE9" i="35"/>
  <c r="GA1" i="35"/>
  <c r="LU11" i="36"/>
  <c r="FL8" i="35"/>
  <c r="EI9" i="35"/>
  <c r="EM1" i="35"/>
  <c r="EM9" i="35"/>
  <c r="EI1" i="35"/>
  <c r="IK11" i="36"/>
  <c r="DT8" i="35"/>
  <c r="CQ9" i="35"/>
  <c r="CU1" i="35"/>
  <c r="CU9" i="35"/>
  <c r="CQ1" i="35"/>
  <c r="FA11" i="36"/>
  <c r="CB8" i="35"/>
  <c r="FA2" i="36"/>
  <c r="AY9" i="35"/>
  <c r="BC1" i="35"/>
  <c r="BC9" i="35"/>
  <c r="AY1" i="35"/>
  <c r="BQ11" i="36"/>
  <c r="AJ8" i="35"/>
  <c r="BQ2" i="36"/>
  <c r="JK18" i="35"/>
  <c r="JK10" i="35"/>
  <c r="JO18" i="35"/>
  <c r="JO10" i="35"/>
  <c r="SZ11" i="36"/>
  <c r="IV17" i="35"/>
  <c r="HS18" i="35"/>
  <c r="HS10" i="35"/>
  <c r="HW18" i="35"/>
  <c r="HW10" i="35"/>
  <c r="PP11" i="36"/>
  <c r="HD17" i="35"/>
  <c r="EI18" i="35"/>
  <c r="EM18" i="35"/>
  <c r="BU18" i="35"/>
  <c r="BY18" i="35"/>
  <c r="CB11" i="36"/>
  <c r="AJ17" i="35"/>
  <c r="SB12" i="36"/>
  <c r="SF12" i="36"/>
  <c r="OR12" i="36"/>
  <c r="OV12" i="36"/>
  <c r="LH12" i="36"/>
  <c r="LL12" i="36"/>
  <c r="EM10" i="35"/>
  <c r="BY10" i="35"/>
  <c r="CQ18" i="35"/>
  <c r="CU18" i="35"/>
  <c r="DT11" i="36"/>
  <c r="BF17" i="35"/>
  <c r="TZ12" i="36"/>
  <c r="SH12" i="36"/>
  <c r="QP12" i="36"/>
  <c r="OX12" i="36"/>
  <c r="NF12" i="36"/>
  <c r="JV12" i="36"/>
  <c r="NX11" i="36"/>
  <c r="KN11" i="36"/>
  <c r="L12" i="36"/>
  <c r="P12" i="36"/>
  <c r="DV10" i="35"/>
  <c r="TI12" i="36"/>
  <c r="TM12" i="36"/>
  <c r="RQ12" i="36"/>
  <c r="RU12" i="36"/>
  <c r="PY12" i="36"/>
  <c r="QC12" i="36"/>
  <c r="OG12" i="36"/>
  <c r="OK12" i="36"/>
  <c r="MO12" i="36"/>
  <c r="MS12" i="36"/>
  <c r="KW12" i="36"/>
  <c r="LA12" i="36"/>
  <c r="JE12" i="36"/>
  <c r="JI12" i="36"/>
  <c r="HM12" i="36"/>
  <c r="HQ12" i="36"/>
  <c r="FU12" i="36"/>
  <c r="FY12" i="36"/>
  <c r="EC12" i="36"/>
  <c r="EG12" i="36"/>
  <c r="CK12" i="36"/>
  <c r="CO12" i="36"/>
  <c r="AS12" i="36"/>
  <c r="AW12" i="36"/>
  <c r="DV18" i="35"/>
  <c r="DM18" i="35"/>
  <c r="DQ18" i="35"/>
  <c r="FL11" i="36"/>
  <c r="CB17" i="35"/>
  <c r="AC18" i="35"/>
  <c r="AG18" i="35"/>
  <c r="TO12" i="36"/>
  <c r="RW12" i="36"/>
  <c r="QE12" i="36"/>
  <c r="OM12" i="36"/>
  <c r="MU12" i="36"/>
  <c r="LC12" i="36"/>
  <c r="JK12" i="36"/>
  <c r="HS12" i="36"/>
  <c r="GA12" i="36"/>
  <c r="EI12" i="36"/>
  <c r="CQ12" i="36"/>
  <c r="AY12" i="36"/>
  <c r="MZ12" i="36"/>
  <c r="ND12" i="36"/>
  <c r="JP12" i="36"/>
  <c r="JT12" i="36"/>
  <c r="EI10" i="35"/>
  <c r="BU10" i="35"/>
  <c r="GC17" i="35"/>
  <c r="HD11" i="36"/>
  <c r="CX17" i="35"/>
  <c r="AY18" i="35"/>
  <c r="BC18" i="35"/>
  <c r="AJ11" i="36"/>
  <c r="N17" i="35"/>
  <c r="TD12" i="36"/>
  <c r="RL12" i="36"/>
  <c r="PT12" i="36"/>
  <c r="OB12" i="36"/>
  <c r="MJ12" i="36"/>
  <c r="KR12" i="36"/>
  <c r="IZ12" i="36"/>
  <c r="MF11" i="36"/>
  <c r="IV11" i="36"/>
  <c r="IB12" i="36"/>
  <c r="GJ12" i="36"/>
  <c r="ER12" i="36"/>
  <c r="CZ12" i="36"/>
  <c r="BH12" i="36"/>
  <c r="JB13" i="35" l="1"/>
  <c r="TF6" i="36"/>
  <c r="RJ6" i="37"/>
  <c r="HQ7" i="35"/>
  <c r="QC9" i="36"/>
  <c r="OO9" i="37"/>
  <c r="IW14" i="35"/>
  <c r="RF7" i="37"/>
  <c r="TA7" i="36"/>
  <c r="IB15" i="35"/>
  <c r="RJ8" i="36"/>
  <c r="PS8" i="37"/>
  <c r="GU5" i="35"/>
  <c r="OK7" i="36"/>
  <c r="NA7" i="37"/>
  <c r="IL6" i="35"/>
  <c r="QB8" i="37"/>
  <c r="RT8" i="36"/>
  <c r="GZ6" i="35"/>
  <c r="OP8" i="36"/>
  <c r="NE8" i="37"/>
  <c r="GZ14" i="35"/>
  <c r="PA7" i="36"/>
  <c r="NO7" i="37"/>
  <c r="GH3" i="35"/>
  <c r="NM5" i="36"/>
  <c r="ME5" i="37"/>
  <c r="FM6" i="35"/>
  <c r="LV8" i="36"/>
  <c r="KR8" i="37"/>
  <c r="EJ13" i="35"/>
  <c r="JW6" i="36"/>
  <c r="IW6" i="37"/>
  <c r="HJ15" i="35"/>
  <c r="PV8" i="36"/>
  <c r="OH8" i="37"/>
  <c r="CX8" i="36"/>
  <c r="BR5" i="37"/>
  <c r="CK5" i="37"/>
  <c r="AT8" i="36"/>
  <c r="X3" i="35"/>
  <c r="BB14" i="35"/>
  <c r="DQ5" i="36"/>
  <c r="W13" i="35"/>
  <c r="W6" i="35"/>
  <c r="V13" i="35"/>
  <c r="L6" i="35"/>
  <c r="P3" i="35"/>
  <c r="H16" i="35"/>
  <c r="BI5" i="37"/>
  <c r="JO13" i="35"/>
  <c r="SF6" i="37"/>
  <c r="UD6" i="36"/>
  <c r="JM3" i="35"/>
  <c r="TQ5" i="36"/>
  <c r="RT5" i="37"/>
  <c r="IV4" i="35"/>
  <c r="SO6" i="36"/>
  <c r="QU6" i="37"/>
  <c r="HZ16" i="35"/>
  <c r="RH9" i="36"/>
  <c r="PQ9" i="37"/>
  <c r="HT15" i="35"/>
  <c r="PA8" i="37"/>
  <c r="QQ8" i="36"/>
  <c r="GZ4" i="35"/>
  <c r="OP6" i="36"/>
  <c r="NE6" i="37"/>
  <c r="JG12" i="35"/>
  <c r="RY5" i="37"/>
  <c r="TV5" i="36"/>
  <c r="JL3" i="35"/>
  <c r="TP5" i="36"/>
  <c r="RS5" i="37"/>
  <c r="II15" i="35"/>
  <c r="SB8" i="36"/>
  <c r="QI8" i="37"/>
  <c r="IQ7" i="35"/>
  <c r="RY9" i="36"/>
  <c r="QF9" i="37"/>
  <c r="IG13" i="35"/>
  <c r="RO6" i="36"/>
  <c r="PW6" i="37"/>
  <c r="HZ4" i="35"/>
  <c r="QW6" i="36"/>
  <c r="PG6" i="37"/>
  <c r="HW7" i="35"/>
  <c r="QI9" i="36"/>
  <c r="OT9" i="37"/>
  <c r="GJ5" i="35"/>
  <c r="NO7" i="36"/>
  <c r="MG7" i="37"/>
  <c r="JD15" i="35"/>
  <c r="TH8" i="36"/>
  <c r="RL8" i="37"/>
  <c r="IK15" i="35"/>
  <c r="SD8" i="36"/>
  <c r="QK8" i="37"/>
  <c r="IO6" i="35"/>
  <c r="RW8" i="36"/>
  <c r="QD8" i="37"/>
  <c r="HX15" i="35"/>
  <c r="RF8" i="36"/>
  <c r="PO8" i="37"/>
  <c r="HS4" i="35"/>
  <c r="QE6" i="36"/>
  <c r="OP6" i="37"/>
  <c r="GT16" i="35"/>
  <c r="OU9" i="36"/>
  <c r="NJ9" i="37"/>
  <c r="HV6" i="35"/>
  <c r="QH8" i="36"/>
  <c r="OS8" i="37"/>
  <c r="GZ7" i="35"/>
  <c r="OP9" i="36"/>
  <c r="NE9" i="37"/>
  <c r="GQ7" i="35"/>
  <c r="OG9" i="36"/>
  <c r="MW9" i="37"/>
  <c r="GF4" i="35"/>
  <c r="NK6" i="36"/>
  <c r="MC6" i="37"/>
  <c r="FU14" i="35"/>
  <c r="MZ7" i="36"/>
  <c r="LS7" i="37"/>
  <c r="FM15" i="35"/>
  <c r="MG8" i="36"/>
  <c r="LB8" i="37"/>
  <c r="EZ6" i="35"/>
  <c r="KX8" i="36"/>
  <c r="JV8" i="37"/>
  <c r="EO14" i="35"/>
  <c r="KM7" i="36"/>
  <c r="JL7" i="37"/>
  <c r="EU4" i="35"/>
  <c r="KH6" i="36"/>
  <c r="JG6" i="37"/>
  <c r="DX5" i="35"/>
  <c r="IO7" i="36"/>
  <c r="HR7" i="37"/>
  <c r="DN12" i="35"/>
  <c r="HI5" i="37"/>
  <c r="IE5" i="36"/>
  <c r="HU15" i="35"/>
  <c r="QR8" i="36"/>
  <c r="PB8" i="37"/>
  <c r="HD16" i="35"/>
  <c r="PP9" i="36"/>
  <c r="OC9" i="37"/>
  <c r="GQ3" i="35"/>
  <c r="MW5" i="37"/>
  <c r="OG5" i="36"/>
  <c r="GH13" i="35"/>
  <c r="NX6" i="36"/>
  <c r="MO6" i="37"/>
  <c r="GN16" i="35"/>
  <c r="OD9" i="36"/>
  <c r="MT9" i="37"/>
  <c r="GJ4" i="35"/>
  <c r="NO6" i="36"/>
  <c r="MG6" i="37"/>
  <c r="GB6" i="35"/>
  <c r="MV8" i="36"/>
  <c r="LO8" i="37"/>
  <c r="FL15" i="35"/>
  <c r="MF8" i="36"/>
  <c r="LA8" i="37"/>
  <c r="EO12" i="35"/>
  <c r="KM5" i="36"/>
  <c r="JL5" i="37"/>
  <c r="EX12" i="35"/>
  <c r="KV5" i="36"/>
  <c r="JT5" i="37"/>
  <c r="EV16" i="35"/>
  <c r="KT9" i="36"/>
  <c r="JR9" i="37"/>
  <c r="DK14" i="35"/>
  <c r="IB7" i="36"/>
  <c r="HG7" i="37"/>
  <c r="HN16" i="35"/>
  <c r="QK9" i="36"/>
  <c r="OV9" i="37"/>
  <c r="HS15" i="35"/>
  <c r="QP8" i="36"/>
  <c r="OZ8" i="37"/>
  <c r="HP3" i="35"/>
  <c r="ON5" i="37"/>
  <c r="QB5" i="36"/>
  <c r="HJ16" i="35"/>
  <c r="PV9" i="36"/>
  <c r="OH9" i="37"/>
  <c r="GU16" i="35"/>
  <c r="OV9" i="36"/>
  <c r="NK9" i="37"/>
  <c r="GS3" i="35"/>
  <c r="OI5" i="36"/>
  <c r="MY5" i="37"/>
  <c r="GU3" i="35"/>
  <c r="OK5" i="36"/>
  <c r="NA5" i="37"/>
  <c r="FU5" i="35"/>
  <c r="LI7" i="37"/>
  <c r="MO7" i="36"/>
  <c r="FH6" i="35"/>
  <c r="LF8" i="36"/>
  <c r="KC8" i="37"/>
  <c r="EX5" i="35"/>
  <c r="KK7" i="36"/>
  <c r="JJ7" i="37"/>
  <c r="HI6" i="35"/>
  <c r="PJ8" i="36"/>
  <c r="NW8" i="37"/>
  <c r="FP16" i="35"/>
  <c r="MJ9" i="36"/>
  <c r="LD9" i="37"/>
  <c r="FT4" i="35"/>
  <c r="MC6" i="36"/>
  <c r="KX6" i="37"/>
  <c r="FH16" i="35"/>
  <c r="LQ9" i="36"/>
  <c r="KM9" i="37"/>
  <c r="EX16" i="35"/>
  <c r="KV9" i="36"/>
  <c r="JT9" i="37"/>
  <c r="EF13" i="35"/>
  <c r="JS6" i="36"/>
  <c r="IT6" i="37"/>
  <c r="EJ3" i="35"/>
  <c r="JL5" i="36"/>
  <c r="IM5" i="37"/>
  <c r="DS14" i="35"/>
  <c r="HX7" i="37"/>
  <c r="IU7" i="36"/>
  <c r="DP16" i="35"/>
  <c r="IG9" i="36"/>
  <c r="HK9" i="37"/>
  <c r="CX16" i="35"/>
  <c r="HD9" i="36"/>
  <c r="GK9" i="37"/>
  <c r="CR4" i="35"/>
  <c r="GB6" i="36"/>
  <c r="FK6" i="37"/>
  <c r="BO12" i="35"/>
  <c r="EA5" i="37"/>
  <c r="EN5" i="36"/>
  <c r="BG5" i="35"/>
  <c r="DJ7" i="36"/>
  <c r="CZ7" i="37"/>
  <c r="AY16" i="35"/>
  <c r="CR9" i="37"/>
  <c r="DB9" i="36"/>
  <c r="CH6" i="36"/>
  <c r="AP13" i="35"/>
  <c r="HN5" i="35"/>
  <c r="OL7" i="37"/>
  <c r="PZ7" i="36"/>
  <c r="GS6" i="35"/>
  <c r="OI8" i="36"/>
  <c r="MY8" i="37"/>
  <c r="GB7" i="35"/>
  <c r="MV9" i="36"/>
  <c r="LO9" i="37"/>
  <c r="FQ16" i="35"/>
  <c r="MK9" i="36"/>
  <c r="LE9" i="37"/>
  <c r="FM4" i="35"/>
  <c r="LV6" i="36"/>
  <c r="KR6" i="37"/>
  <c r="FC6" i="35"/>
  <c r="LA8" i="36"/>
  <c r="JY8" i="37"/>
  <c r="FI5" i="35"/>
  <c r="LG7" i="36"/>
  <c r="KD7" i="37"/>
  <c r="EP16" i="35"/>
  <c r="KN9" i="36"/>
  <c r="JM9" i="37"/>
  <c r="ER16" i="35"/>
  <c r="KP9" i="36"/>
  <c r="JO9" i="37"/>
  <c r="EU14" i="35"/>
  <c r="KS7" i="36"/>
  <c r="JQ7" i="37"/>
  <c r="EW12" i="35"/>
  <c r="KU5" i="36"/>
  <c r="JS5" i="37"/>
  <c r="DM13" i="35"/>
  <c r="ID6" i="36"/>
  <c r="HH6" i="37"/>
  <c r="DQ14" i="35"/>
  <c r="HL7" i="37"/>
  <c r="IH7" i="36"/>
  <c r="CS3" i="35"/>
  <c r="GC5" i="36"/>
  <c r="FL5" i="37"/>
  <c r="CD12" i="35"/>
  <c r="FN5" i="36"/>
  <c r="EY5" i="37"/>
  <c r="BF13" i="35"/>
  <c r="DT6" i="36"/>
  <c r="DI6" i="37"/>
  <c r="BL3" i="35"/>
  <c r="DD5" i="37"/>
  <c r="AV7" i="35"/>
  <c r="CF9" i="37"/>
  <c r="GO6" i="35"/>
  <c r="MK8" i="37"/>
  <c r="NT8" i="36"/>
  <c r="FH14" i="35"/>
  <c r="LQ7" i="36"/>
  <c r="KM7" i="37"/>
  <c r="EM4" i="35"/>
  <c r="JO6" i="36"/>
  <c r="IP6" i="37"/>
  <c r="DK12" i="35"/>
  <c r="IB5" i="36"/>
  <c r="HG5" i="37"/>
  <c r="DE13" i="35"/>
  <c r="HK6" i="36"/>
  <c r="GQ6" i="37"/>
  <c r="CR3" i="35"/>
  <c r="GB5" i="36"/>
  <c r="FK5" i="37"/>
  <c r="CZ4" i="35"/>
  <c r="GU6" i="36"/>
  <c r="GC6" i="37"/>
  <c r="CT15" i="35"/>
  <c r="FW8" i="37"/>
  <c r="GO8" i="36"/>
  <c r="CI14" i="35"/>
  <c r="FS7" i="36"/>
  <c r="FC7" i="37"/>
  <c r="BY6" i="35"/>
  <c r="EM8" i="36"/>
  <c r="DZ8" i="37"/>
  <c r="BG12" i="35"/>
  <c r="DU5" i="36"/>
  <c r="DJ5" i="37"/>
  <c r="BN13" i="35"/>
  <c r="EB6" i="36"/>
  <c r="DP6" i="37"/>
  <c r="FV5" i="35"/>
  <c r="MP7" i="36"/>
  <c r="LJ7" i="37"/>
  <c r="GD4" i="35"/>
  <c r="LQ6" i="37"/>
  <c r="MX6" i="36"/>
  <c r="FB4" i="35"/>
  <c r="KZ6" i="36"/>
  <c r="JX6" i="37"/>
  <c r="CV12" i="35"/>
  <c r="HB5" i="36"/>
  <c r="GI5" i="37"/>
  <c r="BK16" i="35"/>
  <c r="DY9" i="36"/>
  <c r="DM9" i="37"/>
  <c r="DF6" i="35"/>
  <c r="HA8" i="36"/>
  <c r="GH8" i="37"/>
  <c r="CB15" i="35"/>
  <c r="EW8" i="37"/>
  <c r="FL8" i="36"/>
  <c r="BR15" i="35"/>
  <c r="EQ8" i="36"/>
  <c r="ED8" i="37"/>
  <c r="BX16" i="35"/>
  <c r="EW9" i="36"/>
  <c r="EI9" i="37"/>
  <c r="BH12" i="35"/>
  <c r="DV5" i="36"/>
  <c r="DK5" i="37"/>
  <c r="BF7" i="35"/>
  <c r="DI9" i="36"/>
  <c r="CY9" i="37"/>
  <c r="BK7" i="35"/>
  <c r="DN9" i="36"/>
  <c r="DC9" i="37"/>
  <c r="BM3" i="35"/>
  <c r="DP5" i="36"/>
  <c r="DE5" i="37"/>
  <c r="T6" i="35"/>
  <c r="AE8" i="36"/>
  <c r="FJ5" i="35"/>
  <c r="LS7" i="36"/>
  <c r="KO7" i="37"/>
  <c r="BE14" i="35"/>
  <c r="DS7" i="36"/>
  <c r="DH7" i="37"/>
  <c r="AC16" i="35"/>
  <c r="BJ9" i="36"/>
  <c r="BD9" i="37"/>
  <c r="AE6" i="35"/>
  <c r="BA8" i="36"/>
  <c r="AV8" i="37"/>
  <c r="V14" i="35"/>
  <c r="AR7" i="36"/>
  <c r="G16" i="35"/>
  <c r="P9" i="37"/>
  <c r="R9" i="36"/>
  <c r="C3" i="35"/>
  <c r="C5" i="36"/>
  <c r="C5" i="37"/>
  <c r="F11" i="9"/>
  <c r="DH7" i="35"/>
  <c r="HN9" i="36"/>
  <c r="GT9" i="37"/>
  <c r="DN4" i="35"/>
  <c r="HT6" i="36"/>
  <c r="GY6" i="37"/>
  <c r="CN6" i="35"/>
  <c r="FX8" i="36"/>
  <c r="FH8" i="37"/>
  <c r="CA6" i="35"/>
  <c r="EZ8" i="36"/>
  <c r="EL8" i="37"/>
  <c r="CH7" i="35"/>
  <c r="FG9" i="36"/>
  <c r="ER9" i="37"/>
  <c r="U12" i="35"/>
  <c r="AQ5" i="36"/>
  <c r="AM5" i="37"/>
  <c r="O3" i="35"/>
  <c r="Z5" i="36"/>
  <c r="X5" i="37"/>
  <c r="K5" i="35"/>
  <c r="J7" i="37"/>
  <c r="AA12" i="35"/>
  <c r="BH5" i="36"/>
  <c r="BC5" i="37"/>
  <c r="DI12" i="35"/>
  <c r="HZ5" i="36"/>
  <c r="HE5" i="37"/>
  <c r="X12" i="35"/>
  <c r="AZ5" i="37"/>
  <c r="AG5" i="35"/>
  <c r="AX7" i="37"/>
  <c r="BC7" i="36"/>
  <c r="HN13" i="35"/>
  <c r="OV6" i="37"/>
  <c r="QK6" i="36"/>
  <c r="GF5" i="35"/>
  <c r="NK7" i="36"/>
  <c r="MC7" i="37"/>
  <c r="IM13" i="35"/>
  <c r="SF6" i="36"/>
  <c r="QM6" i="37"/>
  <c r="IE4" i="35"/>
  <c r="RB6" i="36"/>
  <c r="PK6" i="37"/>
  <c r="IZ16" i="35"/>
  <c r="TD9" i="36"/>
  <c r="RH9" i="37"/>
  <c r="IS7" i="35"/>
  <c r="SA9" i="36"/>
  <c r="QH9" i="37"/>
  <c r="HE3" i="35"/>
  <c r="NT5" i="37"/>
  <c r="PF5" i="36"/>
  <c r="GF3" i="35"/>
  <c r="NK5" i="36"/>
  <c r="MC5" i="37"/>
  <c r="GA16" i="35"/>
  <c r="NF9" i="36"/>
  <c r="LX9" i="37"/>
  <c r="EC13" i="35"/>
  <c r="JP6" i="36"/>
  <c r="IQ6" i="37"/>
  <c r="HD12" i="35"/>
  <c r="PP5" i="36"/>
  <c r="OC5" i="37"/>
  <c r="GL16" i="35"/>
  <c r="OB9" i="36"/>
  <c r="MR9" i="37"/>
  <c r="GE4" i="35"/>
  <c r="MY6" i="36"/>
  <c r="LR6" i="37"/>
  <c r="EQ12" i="35"/>
  <c r="KO5" i="36"/>
  <c r="JN5" i="37"/>
  <c r="HT14" i="35"/>
  <c r="QQ7" i="36"/>
  <c r="PA7" i="37"/>
  <c r="GU15" i="35"/>
  <c r="OV8" i="36"/>
  <c r="NK8" i="37"/>
  <c r="GH4" i="35"/>
  <c r="NM6" i="36"/>
  <c r="ME6" i="37"/>
  <c r="ED5" i="35"/>
  <c r="JF7" i="36"/>
  <c r="IH7" i="37"/>
  <c r="HI3" i="35"/>
  <c r="PJ5" i="36"/>
  <c r="NW5" i="37"/>
  <c r="FT5" i="35"/>
  <c r="KX7" i="37"/>
  <c r="MC7" i="36"/>
  <c r="ET14" i="35"/>
  <c r="KR7" i="36"/>
  <c r="JP7" i="37"/>
  <c r="DV14" i="35"/>
  <c r="IX7" i="36"/>
  <c r="IA7" i="37"/>
  <c r="CN15" i="35"/>
  <c r="GI8" i="36"/>
  <c r="FR8" i="37"/>
  <c r="CD14" i="35"/>
  <c r="EY7" i="37"/>
  <c r="DM7" i="36"/>
  <c r="DB7" i="37"/>
  <c r="BJ5" i="35"/>
  <c r="HM5" i="35"/>
  <c r="PY7" i="36"/>
  <c r="OK7" i="37"/>
  <c r="GD6" i="35"/>
  <c r="MX8" i="36"/>
  <c r="LQ8" i="37"/>
  <c r="FM3" i="35"/>
  <c r="LV5" i="36"/>
  <c r="KR5" i="37"/>
  <c r="FF3" i="35"/>
  <c r="LD5" i="36"/>
  <c r="KA5" i="37"/>
  <c r="EW14" i="35"/>
  <c r="JS7" i="37"/>
  <c r="KU7" i="36"/>
  <c r="DN16" i="35"/>
  <c r="IE9" i="36"/>
  <c r="HI9" i="37"/>
  <c r="CU3" i="35"/>
  <c r="GE5" i="36"/>
  <c r="FN5" i="37"/>
  <c r="BK14" i="35"/>
  <c r="DY7" i="36"/>
  <c r="DM7" i="37"/>
  <c r="GO5" i="35"/>
  <c r="MK7" i="37"/>
  <c r="NT7" i="36"/>
  <c r="DU3" i="35"/>
  <c r="IL5" i="36"/>
  <c r="HP5" i="37"/>
  <c r="CV5" i="35"/>
  <c r="FY7" i="37"/>
  <c r="GQ7" i="36"/>
  <c r="DE4" i="35"/>
  <c r="GZ6" i="36"/>
  <c r="GG6" i="37"/>
  <c r="CI4" i="35"/>
  <c r="FH6" i="36"/>
  <c r="ES6" i="37"/>
  <c r="BY5" i="35"/>
  <c r="DZ7" i="37"/>
  <c r="EM7" i="36"/>
  <c r="BL6" i="35"/>
  <c r="DO8" i="36"/>
  <c r="DD8" i="37"/>
  <c r="AT4" i="35"/>
  <c r="CD6" i="37"/>
  <c r="FV6" i="35"/>
  <c r="MP8" i="36"/>
  <c r="LJ8" i="37"/>
  <c r="GD5" i="35"/>
  <c r="MX7" i="36"/>
  <c r="LQ7" i="37"/>
  <c r="CW14" i="35"/>
  <c r="HC7" i="36"/>
  <c r="GJ7" i="37"/>
  <c r="BL4" i="35"/>
  <c r="DO6" i="36"/>
  <c r="DD6" i="37"/>
  <c r="CU13" i="35"/>
  <c r="FX6" i="37"/>
  <c r="BX14" i="35"/>
  <c r="EW7" i="36"/>
  <c r="EI7" i="37"/>
  <c r="BL12" i="35"/>
  <c r="DZ5" i="36"/>
  <c r="DN5" i="37"/>
  <c r="BE4" i="35"/>
  <c r="DH6" i="36"/>
  <c r="CX6" i="37"/>
  <c r="CQ13" i="35"/>
  <c r="GL6" i="36"/>
  <c r="FT6" i="37"/>
  <c r="DO7" i="35"/>
  <c r="HU9" i="36"/>
  <c r="GZ9" i="37"/>
  <c r="CN7" i="35"/>
  <c r="FX9" i="36"/>
  <c r="FH9" i="37"/>
  <c r="CH6" i="35"/>
  <c r="FG8" i="36"/>
  <c r="ER8" i="37"/>
  <c r="D6" i="35"/>
  <c r="D8" i="36"/>
  <c r="D8" i="37"/>
  <c r="G14" i="9"/>
  <c r="L16" i="35"/>
  <c r="AH9" i="36"/>
  <c r="CA12" i="35"/>
  <c r="EV5" i="37"/>
  <c r="BH15" i="35"/>
  <c r="DK8" i="37"/>
  <c r="DV8" i="36"/>
  <c r="JL7" i="36"/>
  <c r="HD6" i="36"/>
  <c r="AP5" i="37"/>
  <c r="BZ9" i="37"/>
  <c r="AU9" i="37"/>
  <c r="AG5" i="36"/>
  <c r="A5" i="35"/>
  <c r="GP6" i="36"/>
  <c r="Y5" i="37"/>
  <c r="N4" i="35"/>
  <c r="JH3" i="35"/>
  <c r="TL5" i="36"/>
  <c r="RP5" i="37"/>
  <c r="IE13" i="35"/>
  <c r="RM6" i="36"/>
  <c r="PU6" i="37"/>
  <c r="HP13" i="35"/>
  <c r="QM6" i="36"/>
  <c r="OX6" i="37"/>
  <c r="GQ13" i="35"/>
  <c r="NG6" i="37"/>
  <c r="OR6" i="36"/>
  <c r="GO4" i="35"/>
  <c r="NT6" i="36"/>
  <c r="MK6" i="37"/>
  <c r="JG3" i="35"/>
  <c r="TK5" i="36"/>
  <c r="RO5" i="37"/>
  <c r="IW16" i="35"/>
  <c r="RF9" i="37"/>
  <c r="TA9" i="36"/>
  <c r="IP14" i="35"/>
  <c r="SI7" i="36"/>
  <c r="QO7" i="37"/>
  <c r="IS6" i="35"/>
  <c r="SA8" i="36"/>
  <c r="QH8" i="37"/>
  <c r="HX16" i="35"/>
  <c r="RF9" i="36"/>
  <c r="PO9" i="37"/>
  <c r="HM3" i="35"/>
  <c r="PY5" i="36"/>
  <c r="OK5" i="37"/>
  <c r="HE16" i="35"/>
  <c r="PQ9" i="36"/>
  <c r="OD9" i="37"/>
  <c r="GX7" i="35"/>
  <c r="ON9" i="36"/>
  <c r="NC9" i="37"/>
  <c r="JC12" i="35"/>
  <c r="TG5" i="36"/>
  <c r="RK5" i="37"/>
  <c r="JD7" i="35"/>
  <c r="SW9" i="36"/>
  <c r="RB9" i="37"/>
  <c r="IS4" i="35"/>
  <c r="QH6" i="37"/>
  <c r="SA6" i="36"/>
  <c r="IA12" i="35"/>
  <c r="RI5" i="36"/>
  <c r="PR5" i="37"/>
  <c r="IE16" i="35"/>
  <c r="RM9" i="36"/>
  <c r="PU9" i="37"/>
  <c r="HD6" i="35"/>
  <c r="PE8" i="36"/>
  <c r="NS8" i="37"/>
  <c r="HW14" i="35"/>
  <c r="PD7" i="37"/>
  <c r="QT7" i="36"/>
  <c r="GR16" i="35"/>
  <c r="NH9" i="37"/>
  <c r="OS9" i="36"/>
  <c r="GZ5" i="35"/>
  <c r="OP7" i="36"/>
  <c r="NE7" i="37"/>
  <c r="GP14" i="35"/>
  <c r="OF7" i="36"/>
  <c r="MV7" i="37"/>
  <c r="GL3" i="35"/>
  <c r="NQ5" i="36"/>
  <c r="MH5" i="37"/>
  <c r="GA15" i="35"/>
  <c r="NF8" i="36"/>
  <c r="LX8" i="37"/>
  <c r="EY12" i="35"/>
  <c r="LH5" i="36"/>
  <c r="KE5" i="37"/>
  <c r="FI3" i="35"/>
  <c r="KD5" i="37"/>
  <c r="LG5" i="36"/>
  <c r="EP4" i="35"/>
  <c r="KC6" i="36"/>
  <c r="JC6" i="37"/>
  <c r="EE15" i="35"/>
  <c r="JR8" i="36"/>
  <c r="IS8" i="37"/>
  <c r="DR14" i="35"/>
  <c r="IT7" i="36"/>
  <c r="HW7" i="37"/>
  <c r="DG13" i="35"/>
  <c r="HX6" i="36"/>
  <c r="HC6" i="37"/>
  <c r="DP12" i="35"/>
  <c r="IG5" i="36"/>
  <c r="HK5" i="37"/>
  <c r="HT4" i="35"/>
  <c r="QF6" i="36"/>
  <c r="OQ6" i="37"/>
  <c r="HL15" i="35"/>
  <c r="PX8" i="36"/>
  <c r="OJ8" i="37"/>
  <c r="HA16" i="35"/>
  <c r="PB9" i="36"/>
  <c r="NP9" i="37"/>
  <c r="GW5" i="35"/>
  <c r="NB7" i="37"/>
  <c r="OM7" i="36"/>
  <c r="GL15" i="35"/>
  <c r="OB8" i="36"/>
  <c r="MR8" i="37"/>
  <c r="GJ7" i="35"/>
  <c r="MG9" i="37"/>
  <c r="NO9" i="36"/>
  <c r="FW6" i="35"/>
  <c r="MQ8" i="36"/>
  <c r="LK8" i="37"/>
  <c r="FU6" i="35"/>
  <c r="MO8" i="36"/>
  <c r="LI8" i="37"/>
  <c r="EY16" i="35"/>
  <c r="LH9" i="36"/>
  <c r="KE9" i="37"/>
  <c r="ET13" i="35"/>
  <c r="JP6" i="37"/>
  <c r="KR6" i="36"/>
  <c r="EO15" i="35"/>
  <c r="KM8" i="36"/>
  <c r="JL8" i="37"/>
  <c r="DT6" i="35"/>
  <c r="IK8" i="36"/>
  <c r="HO8" i="37"/>
  <c r="HO13" i="35"/>
  <c r="QL6" i="36"/>
  <c r="OW6" i="37"/>
  <c r="HT13" i="35"/>
  <c r="PA6" i="37"/>
  <c r="QQ6" i="36"/>
  <c r="HS7" i="35"/>
  <c r="QE9" i="36"/>
  <c r="OP9" i="37"/>
  <c r="HD3" i="35"/>
  <c r="PE5" i="36"/>
  <c r="NS5" i="37"/>
  <c r="HA15" i="35"/>
  <c r="PB8" i="36"/>
  <c r="NP8" i="37"/>
  <c r="GU6" i="35"/>
  <c r="NA8" i="37"/>
  <c r="OK8" i="36"/>
  <c r="GH7" i="35"/>
  <c r="NM9" i="36"/>
  <c r="ME9" i="37"/>
  <c r="EY15" i="35"/>
  <c r="LH8" i="36"/>
  <c r="KE8" i="37"/>
  <c r="EO6" i="35"/>
  <c r="KB8" i="36"/>
  <c r="JB8" i="37"/>
  <c r="HI12" i="35"/>
  <c r="PU5" i="36"/>
  <c r="OG5" i="37"/>
  <c r="FJ14" i="35"/>
  <c r="MD7" i="36"/>
  <c r="KY7" i="37"/>
  <c r="FT14" i="35"/>
  <c r="MN7" i="36"/>
  <c r="LH7" i="37"/>
  <c r="FT3" i="35"/>
  <c r="MC5" i="36"/>
  <c r="KX5" i="37"/>
  <c r="EQ15" i="35"/>
  <c r="KO8" i="36"/>
  <c r="JN8" i="37"/>
  <c r="EW16" i="35"/>
  <c r="KU9" i="36"/>
  <c r="JS9" i="37"/>
  <c r="ED3" i="35"/>
  <c r="JF5" i="36"/>
  <c r="IH5" i="37"/>
  <c r="EL4" i="35"/>
  <c r="JN6" i="36"/>
  <c r="IO6" i="37"/>
  <c r="CZ12" i="35"/>
  <c r="HF5" i="36"/>
  <c r="GM5" i="37"/>
  <c r="CQ12" i="35"/>
  <c r="GL5" i="36"/>
  <c r="FT5" i="37"/>
  <c r="CJ14" i="35"/>
  <c r="FT7" i="36"/>
  <c r="FD7" i="37"/>
  <c r="BK13" i="35"/>
  <c r="DY6" i="36"/>
  <c r="DM6" i="37"/>
  <c r="HM6" i="35"/>
  <c r="OK8" i="37"/>
  <c r="PY8" i="36"/>
  <c r="GS4" i="35"/>
  <c r="MY6" i="37"/>
  <c r="OI6" i="36"/>
  <c r="FY4" i="35"/>
  <c r="MS6" i="36"/>
  <c r="LM6" i="37"/>
  <c r="FK14" i="35"/>
  <c r="ME7" i="36"/>
  <c r="KZ7" i="37"/>
  <c r="FS12" i="35"/>
  <c r="MM5" i="36"/>
  <c r="LG5" i="37"/>
  <c r="FE15" i="35"/>
  <c r="LN8" i="36"/>
  <c r="KJ8" i="37"/>
  <c r="FH7" i="35"/>
  <c r="LF9" i="36"/>
  <c r="KC9" i="37"/>
  <c r="EN15" i="35"/>
  <c r="KL8" i="36"/>
  <c r="JK8" i="37"/>
  <c r="EP13" i="35"/>
  <c r="KN6" i="36"/>
  <c r="JM6" i="37"/>
  <c r="EU15" i="35"/>
  <c r="KS8" i="36"/>
  <c r="JQ8" i="37"/>
  <c r="EW15" i="35"/>
  <c r="KU8" i="36"/>
  <c r="JS8" i="37"/>
  <c r="DY14" i="35"/>
  <c r="JA7" i="36"/>
  <c r="IC7" i="37"/>
  <c r="DN15" i="35"/>
  <c r="IE8" i="36"/>
  <c r="HI8" i="37"/>
  <c r="CT14" i="35"/>
  <c r="GO7" i="36"/>
  <c r="FW7" i="37"/>
  <c r="CT4" i="35"/>
  <c r="GD6" i="36"/>
  <c r="FM6" i="37"/>
  <c r="BP15" i="35"/>
  <c r="EO8" i="36"/>
  <c r="EB8" i="37"/>
  <c r="AT15" i="35"/>
  <c r="CW8" i="36"/>
  <c r="GG3" i="35"/>
  <c r="NL5" i="36"/>
  <c r="MD5" i="37"/>
  <c r="GP4" i="35"/>
  <c r="NU6" i="36"/>
  <c r="ML6" i="37"/>
  <c r="EZ4" i="35"/>
  <c r="KX6" i="36"/>
  <c r="JV6" i="37"/>
  <c r="DG16" i="35"/>
  <c r="HX9" i="36"/>
  <c r="HC9" i="37"/>
  <c r="CV13" i="35"/>
  <c r="HB6" i="36"/>
  <c r="GI6" i="37"/>
  <c r="CX4" i="35"/>
  <c r="GA6" i="37"/>
  <c r="GS6" i="36"/>
  <c r="CX15" i="35"/>
  <c r="HD8" i="36"/>
  <c r="GK8" i="37"/>
  <c r="CL12" i="35"/>
  <c r="GG5" i="36"/>
  <c r="FP5" i="37"/>
  <c r="CG15" i="35"/>
  <c r="FQ8" i="36"/>
  <c r="FA8" i="37"/>
  <c r="BP14" i="35"/>
  <c r="EO7" i="36"/>
  <c r="EB7" i="37"/>
  <c r="BV4" i="35"/>
  <c r="DW6" i="37"/>
  <c r="EJ6" i="36"/>
  <c r="BD15" i="35"/>
  <c r="DR8" i="36"/>
  <c r="DG8" i="37"/>
  <c r="BM14" i="35"/>
  <c r="EA7" i="36"/>
  <c r="DO7" i="37"/>
  <c r="BJ7" i="35"/>
  <c r="DB9" i="37"/>
  <c r="DM9" i="36"/>
  <c r="BA7" i="35"/>
  <c r="CS9" i="36"/>
  <c r="CJ9" i="37"/>
  <c r="O6" i="35"/>
  <c r="Z8" i="36"/>
  <c r="X8" i="37"/>
  <c r="FY6" i="35"/>
  <c r="LM8" i="37"/>
  <c r="MS8" i="36"/>
  <c r="FA6" i="35"/>
  <c r="KY8" i="36"/>
  <c r="JW8" i="37"/>
  <c r="DR12" i="35"/>
  <c r="IT5" i="36"/>
  <c r="HW5" i="37"/>
  <c r="CW13" i="35"/>
  <c r="GJ6" i="37"/>
  <c r="HC6" i="36"/>
  <c r="CB12" i="35"/>
  <c r="FL5" i="36"/>
  <c r="EW5" i="37"/>
  <c r="CC7" i="35"/>
  <c r="FB9" i="36"/>
  <c r="EN9" i="37"/>
  <c r="BU15" i="35"/>
  <c r="EF8" i="37"/>
  <c r="BY14" i="35"/>
  <c r="EX7" i="36"/>
  <c r="EJ7" i="37"/>
  <c r="BH6" i="35"/>
  <c r="DK8" i="36"/>
  <c r="DA8" i="37"/>
  <c r="BM4" i="35"/>
  <c r="DP6" i="36"/>
  <c r="DE6" i="37"/>
  <c r="BE7" i="35"/>
  <c r="DH9" i="36"/>
  <c r="CX9" i="37"/>
  <c r="C8" i="36"/>
  <c r="F14" i="9"/>
  <c r="CR16" i="35"/>
  <c r="GM9" i="36"/>
  <c r="FU9" i="37"/>
  <c r="BY13" i="35"/>
  <c r="EX6" i="36"/>
  <c r="EJ6" i="37"/>
  <c r="AE4" i="35"/>
  <c r="BA6" i="36"/>
  <c r="AV6" i="37"/>
  <c r="M16" i="35"/>
  <c r="AI9" i="36"/>
  <c r="DG5" i="35"/>
  <c r="HM7" i="36"/>
  <c r="GS7" i="37"/>
  <c r="DO6" i="35"/>
  <c r="HU8" i="36"/>
  <c r="GZ8" i="37"/>
  <c r="DQ5" i="35"/>
  <c r="HB7" i="37"/>
  <c r="HW7" i="36"/>
  <c r="CU7" i="35"/>
  <c r="GE9" i="36"/>
  <c r="FN9" i="37"/>
  <c r="CJ6" i="35"/>
  <c r="FI8" i="36"/>
  <c r="ET8" i="37"/>
  <c r="AC13" i="35"/>
  <c r="BJ6" i="36"/>
  <c r="BD6" i="37"/>
  <c r="O4" i="35"/>
  <c r="Z6" i="36"/>
  <c r="X6" i="37"/>
  <c r="AA13" i="35"/>
  <c r="BC6" i="37"/>
  <c r="EJ12" i="35"/>
  <c r="JW5" i="36"/>
  <c r="IW5" i="37"/>
  <c r="DX4" i="35"/>
  <c r="IO6" i="36"/>
  <c r="HR6" i="37"/>
  <c r="BH14" i="35"/>
  <c r="DK7" i="37"/>
  <c r="DV7" i="36"/>
  <c r="JE3" i="35"/>
  <c r="RM5" i="37"/>
  <c r="TI5" i="36"/>
  <c r="IO15" i="35"/>
  <c r="SH8" i="36"/>
  <c r="QN8" i="37"/>
  <c r="IQ3" i="35"/>
  <c r="QF5" i="37"/>
  <c r="RY5" i="36"/>
  <c r="HC16" i="35"/>
  <c r="PO9" i="36"/>
  <c r="OB9" i="37"/>
  <c r="GM7" i="35"/>
  <c r="NR9" i="36"/>
  <c r="MI9" i="37"/>
  <c r="IE15" i="35"/>
  <c r="RM8" i="36"/>
  <c r="PU8" i="37"/>
  <c r="GZ15" i="35"/>
  <c r="PA8" i="36"/>
  <c r="NO8" i="37"/>
  <c r="GO13" i="35"/>
  <c r="OE6" i="36"/>
  <c r="MU6" i="37"/>
  <c r="FQ7" i="35"/>
  <c r="LZ9" i="36"/>
  <c r="KU9" i="37"/>
  <c r="EO16" i="35"/>
  <c r="KM9" i="36"/>
  <c r="JL9" i="37"/>
  <c r="DZ4" i="35"/>
  <c r="HT6" i="37"/>
  <c r="IQ6" i="36"/>
  <c r="HW15" i="35"/>
  <c r="QT8" i="36"/>
  <c r="PD8" i="37"/>
  <c r="GW3" i="35"/>
  <c r="NB5" i="37"/>
  <c r="OM5" i="36"/>
  <c r="GJ3" i="35"/>
  <c r="NO5" i="36"/>
  <c r="MG5" i="37"/>
  <c r="EQ13" i="35"/>
  <c r="KO6" i="36"/>
  <c r="JN6" i="37"/>
  <c r="HS3" i="35"/>
  <c r="QE5" i="36"/>
  <c r="OP5" i="37"/>
  <c r="GU7" i="35"/>
  <c r="OK9" i="36"/>
  <c r="NA9" i="37"/>
  <c r="FM12" i="35"/>
  <c r="MG5" i="36"/>
  <c r="LB5" i="37"/>
  <c r="FI4" i="35"/>
  <c r="LG6" i="36"/>
  <c r="KD6" i="37"/>
  <c r="FR15" i="35"/>
  <c r="ML8" i="36"/>
  <c r="LF8" i="37"/>
  <c r="EO13" i="35"/>
  <c r="KM6" i="36"/>
  <c r="JL6" i="37"/>
  <c r="EK12" i="35"/>
  <c r="JX5" i="36"/>
  <c r="IX5" i="37"/>
  <c r="EL3" i="35"/>
  <c r="JN5" i="36"/>
  <c r="IO5" i="37"/>
  <c r="DP14" i="35"/>
  <c r="IG7" i="36"/>
  <c r="HK7" i="37"/>
  <c r="CU5" i="35"/>
  <c r="GE7" i="36"/>
  <c r="BW7" i="35"/>
  <c r="EK9" i="36"/>
  <c r="DX9" i="37"/>
  <c r="HN6" i="35"/>
  <c r="PZ8" i="36"/>
  <c r="OL8" i="37"/>
  <c r="FS15" i="35"/>
  <c r="LG8" i="37"/>
  <c r="MM8" i="36"/>
  <c r="EN14" i="35"/>
  <c r="KL7" i="36"/>
  <c r="JK7" i="37"/>
  <c r="ER14" i="35"/>
  <c r="KP7" i="36"/>
  <c r="JO7" i="37"/>
  <c r="EI14" i="35"/>
  <c r="IV7" i="37"/>
  <c r="JV7" i="36"/>
  <c r="DK16" i="35"/>
  <c r="IB9" i="36"/>
  <c r="HG9" i="37"/>
  <c r="CJ12" i="35"/>
  <c r="FT5" i="36"/>
  <c r="FD5" i="37"/>
  <c r="EZ7" i="35"/>
  <c r="KX9" i="36"/>
  <c r="JV9" i="37"/>
  <c r="DK13" i="35"/>
  <c r="IB6" i="36"/>
  <c r="HG6" i="37"/>
  <c r="CT3" i="35"/>
  <c r="GD5" i="36"/>
  <c r="FM5" i="37"/>
  <c r="CG16" i="35"/>
  <c r="FQ9" i="36"/>
  <c r="FA9" i="37"/>
  <c r="BS4" i="35"/>
  <c r="EG6" i="36"/>
  <c r="DU6" i="37"/>
  <c r="BM15" i="35"/>
  <c r="EA8" i="36"/>
  <c r="DO8" i="37"/>
  <c r="DR13" i="35"/>
  <c r="IT6" i="36"/>
  <c r="HW6" i="37"/>
  <c r="BK15" i="35"/>
  <c r="DY8" i="36"/>
  <c r="DM8" i="37"/>
  <c r="CB13" i="35"/>
  <c r="FL6" i="36"/>
  <c r="EW6" i="37"/>
  <c r="BS16" i="35"/>
  <c r="ER9" i="36"/>
  <c r="EE9" i="37"/>
  <c r="BH4" i="35"/>
  <c r="DK6" i="36"/>
  <c r="DA6" i="37"/>
  <c r="BK3" i="35"/>
  <c r="DN5" i="36"/>
  <c r="DC5" i="37"/>
  <c r="AS15" i="35"/>
  <c r="CV8" i="36"/>
  <c r="E16" i="35"/>
  <c r="P9" i="36"/>
  <c r="BE12" i="35"/>
  <c r="DS5" i="36"/>
  <c r="DH5" i="37"/>
  <c r="H14" i="9"/>
  <c r="E8" i="37"/>
  <c r="DI4" i="35"/>
  <c r="HO6" i="36"/>
  <c r="GU6" i="37"/>
  <c r="DQ6" i="35"/>
  <c r="HW8" i="36"/>
  <c r="HB8" i="37"/>
  <c r="CA7" i="35"/>
  <c r="EZ9" i="36"/>
  <c r="EL9" i="37"/>
  <c r="R15" i="35"/>
  <c r="AN8" i="36"/>
  <c r="AJ8" i="37"/>
  <c r="Y3" i="35"/>
  <c r="AU5" i="36"/>
  <c r="AQ5" i="37"/>
  <c r="BF16" i="35"/>
  <c r="DT9" i="36"/>
  <c r="DI9" i="37"/>
  <c r="EJ5" i="35"/>
  <c r="O9" i="37"/>
  <c r="FN7" i="36"/>
  <c r="D13" i="9"/>
  <c r="CU7" i="37"/>
  <c r="AD7" i="35"/>
  <c r="E8" i="36"/>
  <c r="AY6" i="37"/>
  <c r="AS8" i="36"/>
  <c r="AN6" i="37"/>
  <c r="W8" i="36"/>
  <c r="S9" i="36"/>
  <c r="JK3" i="35"/>
  <c r="RR5" i="37"/>
  <c r="TO5" i="36"/>
  <c r="IT5" i="35"/>
  <c r="SM7" i="36"/>
  <c r="QS7" i="37"/>
  <c r="HZ15" i="35"/>
  <c r="PQ8" i="37"/>
  <c r="RH8" i="36"/>
  <c r="HS13" i="35"/>
  <c r="QP6" i="36"/>
  <c r="OZ6" i="37"/>
  <c r="GU13" i="35"/>
  <c r="OV6" i="36"/>
  <c r="NK6" i="37"/>
  <c r="JE12" i="35"/>
  <c r="TT5" i="36"/>
  <c r="RW5" i="37"/>
  <c r="JI3" i="35"/>
  <c r="TM5" i="36"/>
  <c r="RQ5" i="37"/>
  <c r="II14" i="35"/>
  <c r="SB7" i="36"/>
  <c r="QI7" i="37"/>
  <c r="IM16" i="35"/>
  <c r="SF9" i="36"/>
  <c r="QM9" i="37"/>
  <c r="IB13" i="35"/>
  <c r="RJ6" i="36"/>
  <c r="PS6" i="37"/>
  <c r="HX5" i="35"/>
  <c r="QU7" i="36"/>
  <c r="PE7" i="37"/>
  <c r="HW5" i="35"/>
  <c r="QI7" i="36"/>
  <c r="OT7" i="37"/>
  <c r="IZ14" i="35"/>
  <c r="TD7" i="36"/>
  <c r="RH7" i="37"/>
  <c r="IK13" i="35"/>
  <c r="SD6" i="36"/>
  <c r="QK6" i="37"/>
  <c r="IS3" i="35"/>
  <c r="SA5" i="36"/>
  <c r="QH5" i="37"/>
  <c r="IF13" i="35"/>
  <c r="RN6" i="36"/>
  <c r="PV6" i="37"/>
  <c r="HU16" i="35"/>
  <c r="PB9" i="37"/>
  <c r="QR9" i="36"/>
  <c r="HI7" i="35"/>
  <c r="NW9" i="37"/>
  <c r="PJ9" i="36"/>
  <c r="HV3" i="35"/>
  <c r="QH5" i="36"/>
  <c r="OS5" i="37"/>
  <c r="GR3" i="35"/>
  <c r="OH5" i="36"/>
  <c r="MX5" i="37"/>
  <c r="HA4" i="35"/>
  <c r="OQ6" i="36"/>
  <c r="NF6" i="37"/>
  <c r="GP16" i="35"/>
  <c r="OF9" i="36"/>
  <c r="MV9" i="37"/>
  <c r="GL5" i="35"/>
  <c r="NQ7" i="36"/>
  <c r="MH7" i="37"/>
  <c r="FL12" i="35"/>
  <c r="MF5" i="36"/>
  <c r="LA5" i="37"/>
  <c r="FI16" i="35"/>
  <c r="LR9" i="36"/>
  <c r="KN9" i="37"/>
  <c r="FF7" i="35"/>
  <c r="LD9" i="36"/>
  <c r="KA9" i="37"/>
  <c r="ET5" i="35"/>
  <c r="KG7" i="36"/>
  <c r="JF7" i="37"/>
  <c r="EJ14" i="35"/>
  <c r="JW7" i="36"/>
  <c r="IW7" i="37"/>
  <c r="DU14" i="35"/>
  <c r="IW7" i="36"/>
  <c r="HZ7" i="37"/>
  <c r="DH14" i="35"/>
  <c r="HY7" i="36"/>
  <c r="HD7" i="37"/>
  <c r="CV16" i="35"/>
  <c r="HB9" i="36"/>
  <c r="GI9" i="37"/>
  <c r="HT6" i="35"/>
  <c r="QF8" i="36"/>
  <c r="OQ8" i="37"/>
  <c r="HJ3" i="35"/>
  <c r="PK5" i="36"/>
  <c r="NX5" i="37"/>
  <c r="GQ4" i="35"/>
  <c r="OG6" i="36"/>
  <c r="MW6" i="37"/>
  <c r="GF14" i="35"/>
  <c r="NV7" i="36"/>
  <c r="MM7" i="37"/>
  <c r="GN15" i="35"/>
  <c r="MT8" i="37"/>
  <c r="OD8" i="36"/>
  <c r="GJ6" i="35"/>
  <c r="NO8" i="36"/>
  <c r="MG8" i="37"/>
  <c r="GA4" i="35"/>
  <c r="MU6" i="36"/>
  <c r="LN6" i="37"/>
  <c r="FK15" i="35"/>
  <c r="KZ8" i="37"/>
  <c r="ME8" i="36"/>
  <c r="FC7" i="35"/>
  <c r="LA9" i="36"/>
  <c r="JY9" i="37"/>
  <c r="EV12" i="35"/>
  <c r="KT5" i="36"/>
  <c r="JR5" i="37"/>
  <c r="EX15" i="35"/>
  <c r="KV8" i="36"/>
  <c r="JT8" i="37"/>
  <c r="DZ3" i="35"/>
  <c r="HT5" i="37"/>
  <c r="IQ5" i="36"/>
  <c r="HN15" i="35"/>
  <c r="QK8" i="36"/>
  <c r="OV8" i="37"/>
  <c r="HS16" i="35"/>
  <c r="QP9" i="36"/>
  <c r="OZ9" i="37"/>
  <c r="HV13" i="35"/>
  <c r="QS6" i="36"/>
  <c r="PC6" i="37"/>
  <c r="HW3" i="35"/>
  <c r="QI5" i="36"/>
  <c r="OT5" i="37"/>
  <c r="HA14" i="35"/>
  <c r="PB7" i="36"/>
  <c r="NP7" i="37"/>
  <c r="GU4" i="35"/>
  <c r="OK6" i="36"/>
  <c r="NA6" i="37"/>
  <c r="GH6" i="35"/>
  <c r="NM8" i="36"/>
  <c r="ME8" i="37"/>
  <c r="FG3" i="35"/>
  <c r="LE5" i="36"/>
  <c r="KB5" i="37"/>
  <c r="ET6" i="35"/>
  <c r="KG8" i="36"/>
  <c r="JF8" i="37"/>
  <c r="HI14" i="35"/>
  <c r="PU7" i="36"/>
  <c r="OG7" i="37"/>
  <c r="FL16" i="35"/>
  <c r="MF9" i="36"/>
  <c r="LA9" i="37"/>
  <c r="FR6" i="35"/>
  <c r="MA8" i="36"/>
  <c r="KV8" i="37"/>
  <c r="EZ15" i="35"/>
  <c r="KF8" i="37"/>
  <c r="LI8" i="36"/>
  <c r="EF14" i="35"/>
  <c r="JS7" i="36"/>
  <c r="IT7" i="37"/>
  <c r="EG3" i="35"/>
  <c r="JI5" i="36"/>
  <c r="IK5" i="37"/>
  <c r="DS13" i="35"/>
  <c r="IU6" i="36"/>
  <c r="HX6" i="37"/>
  <c r="DR6" i="35"/>
  <c r="II8" i="36"/>
  <c r="HM8" i="37"/>
  <c r="DE12" i="35"/>
  <c r="HK5" i="36"/>
  <c r="GQ5" i="37"/>
  <c r="CR5" i="35"/>
  <c r="FK7" i="37"/>
  <c r="GB7" i="36"/>
  <c r="BZ16" i="35"/>
  <c r="FJ9" i="36"/>
  <c r="EU9" i="37"/>
  <c r="BE6" i="35"/>
  <c r="CX8" i="37"/>
  <c r="DH8" i="36"/>
  <c r="HN7" i="35"/>
  <c r="PZ9" i="36"/>
  <c r="OL9" i="37"/>
  <c r="GS7" i="35"/>
  <c r="OI9" i="36"/>
  <c r="MY9" i="37"/>
  <c r="GA6" i="35"/>
  <c r="MU8" i="36"/>
  <c r="LN8" i="37"/>
  <c r="FK13" i="35"/>
  <c r="ME6" i="36"/>
  <c r="KZ6" i="37"/>
  <c r="FJ4" i="35"/>
  <c r="LS6" i="36"/>
  <c r="KO6" i="37"/>
  <c r="FE12" i="35"/>
  <c r="LN5" i="36"/>
  <c r="KJ5" i="37"/>
  <c r="FI7" i="35"/>
  <c r="KD9" i="37"/>
  <c r="LG9" i="36"/>
  <c r="EN12" i="35"/>
  <c r="KL5" i="36"/>
  <c r="JK5" i="37"/>
  <c r="ER15" i="35"/>
  <c r="KP8" i="36"/>
  <c r="JO8" i="37"/>
  <c r="EU16" i="35"/>
  <c r="KS9" i="36"/>
  <c r="JQ9" i="37"/>
  <c r="EW13" i="35"/>
  <c r="KU6" i="36"/>
  <c r="JS6" i="37"/>
  <c r="DT3" i="35"/>
  <c r="IK5" i="36"/>
  <c r="HO5" i="37"/>
  <c r="DO12" i="35"/>
  <c r="IF5" i="36"/>
  <c r="HJ5" i="37"/>
  <c r="CQ3" i="35"/>
  <c r="GA5" i="36"/>
  <c r="FJ5" i="37"/>
  <c r="BZ12" i="35"/>
  <c r="FJ5" i="36"/>
  <c r="EU5" i="37"/>
  <c r="GO7" i="35"/>
  <c r="NT9" i="36"/>
  <c r="MK9" i="37"/>
  <c r="FH13" i="35"/>
  <c r="LQ6" i="36"/>
  <c r="KM6" i="37"/>
  <c r="EZ3" i="35"/>
  <c r="KX5" i="36"/>
  <c r="JV5" i="37"/>
  <c r="DG15" i="35"/>
  <c r="HC8" i="37"/>
  <c r="HX8" i="36"/>
  <c r="DE14" i="35"/>
  <c r="HK7" i="36"/>
  <c r="GQ7" i="37"/>
  <c r="CL14" i="35"/>
  <c r="GG7" i="36"/>
  <c r="FP7" i="37"/>
  <c r="CL13" i="35"/>
  <c r="FP6" i="37"/>
  <c r="GG6" i="36"/>
  <c r="CI15" i="35"/>
  <c r="FS8" i="36"/>
  <c r="FC8" i="37"/>
  <c r="BP13" i="35"/>
  <c r="EO6" i="36"/>
  <c r="EB6" i="37"/>
  <c r="BY7" i="35"/>
  <c r="EM9" i="36"/>
  <c r="DZ9" i="37"/>
  <c r="BD12" i="35"/>
  <c r="DR5" i="36"/>
  <c r="DG5" i="37"/>
  <c r="BM12" i="35"/>
  <c r="EA5" i="36"/>
  <c r="DO5" i="37"/>
  <c r="AP6" i="35"/>
  <c r="BP8" i="37"/>
  <c r="BW8" i="36"/>
  <c r="FY7" i="35"/>
  <c r="MS9" i="36"/>
  <c r="LM9" i="37"/>
  <c r="FB7" i="35"/>
  <c r="KZ9" i="36"/>
  <c r="JX9" i="37"/>
  <c r="CV15" i="35"/>
  <c r="HB8" i="36"/>
  <c r="GI8" i="37"/>
  <c r="CK12" i="35"/>
  <c r="FO5" i="37"/>
  <c r="GF5" i="36"/>
  <c r="BG4" i="35"/>
  <c r="DJ6" i="36"/>
  <c r="CZ6" i="37"/>
  <c r="BN5" i="35"/>
  <c r="DQ7" i="36"/>
  <c r="DF7" i="37"/>
  <c r="CB16" i="35"/>
  <c r="FL9" i="36"/>
  <c r="EW9" i="37"/>
  <c r="BR13" i="35"/>
  <c r="EQ6" i="36"/>
  <c r="ED6" i="37"/>
  <c r="BW15" i="35"/>
  <c r="EV8" i="36"/>
  <c r="EH8" i="37"/>
  <c r="BH16" i="35"/>
  <c r="DV9" i="36"/>
  <c r="DK9" i="37"/>
  <c r="BD4" i="35"/>
  <c r="CW6" i="37"/>
  <c r="DG6" i="36"/>
  <c r="BH3" i="35"/>
  <c r="DA5" i="37"/>
  <c r="DK5" i="36"/>
  <c r="BM6" i="35"/>
  <c r="DP8" i="36"/>
  <c r="DE8" i="37"/>
  <c r="AT12" i="35"/>
  <c r="CN5" i="37"/>
  <c r="FJ7" i="35"/>
  <c r="LS9" i="36"/>
  <c r="KO9" i="37"/>
  <c r="CM13" i="35"/>
  <c r="GH6" i="36"/>
  <c r="FQ6" i="37"/>
  <c r="CR15" i="35"/>
  <c r="GM8" i="36"/>
  <c r="FU8" i="37"/>
  <c r="BY12" i="35"/>
  <c r="EX5" i="36"/>
  <c r="EJ5" i="37"/>
  <c r="AE3" i="35"/>
  <c r="BA5" i="36"/>
  <c r="AV5" i="37"/>
  <c r="BC5" i="35"/>
  <c r="CL7" i="37"/>
  <c r="CU7" i="36"/>
  <c r="B9" i="37"/>
  <c r="E15" i="9"/>
  <c r="DH6" i="35"/>
  <c r="HN8" i="36"/>
  <c r="GT8" i="37"/>
  <c r="DK4" i="35"/>
  <c r="HQ6" i="36"/>
  <c r="GW6" i="37"/>
  <c r="DP4" i="35"/>
  <c r="HV6" i="36"/>
  <c r="HA6" i="37"/>
  <c r="CL6" i="35"/>
  <c r="FF8" i="37"/>
  <c r="FV8" i="36"/>
  <c r="CU6" i="35"/>
  <c r="GE8" i="36"/>
  <c r="FN8" i="37"/>
  <c r="CF7" i="35"/>
  <c r="FE9" i="36"/>
  <c r="EP9" i="37"/>
  <c r="CJ5" i="35"/>
  <c r="ET7" i="37"/>
  <c r="FI7" i="36"/>
  <c r="AC12" i="35"/>
  <c r="BJ5" i="36"/>
  <c r="BD5" i="37"/>
  <c r="U16" i="35"/>
  <c r="AQ9" i="36"/>
  <c r="O7" i="35"/>
  <c r="Z9" i="36"/>
  <c r="X9" i="37"/>
  <c r="K8" i="36"/>
  <c r="K6" i="35"/>
  <c r="J8" i="37"/>
  <c r="L13" i="35"/>
  <c r="AE6" i="37"/>
  <c r="AH6" i="36"/>
  <c r="DI16" i="35"/>
  <c r="HZ9" i="36"/>
  <c r="HE9" i="37"/>
  <c r="EY12" i="36"/>
  <c r="FC12" i="36"/>
  <c r="LS12" i="36"/>
  <c r="LW12" i="36"/>
  <c r="DL1" i="37"/>
  <c r="DP1" i="37"/>
  <c r="MR1" i="37"/>
  <c r="MV1" i="37"/>
  <c r="AA1" i="36"/>
  <c r="W1" i="36"/>
  <c r="GQ12" i="36"/>
  <c r="GU12" i="36"/>
  <c r="NK12" i="36"/>
  <c r="NO12" i="36"/>
  <c r="JE14" i="35"/>
  <c r="TT7" i="36"/>
  <c r="RW7" i="37"/>
  <c r="JK16" i="35"/>
  <c r="SB9" i="37"/>
  <c r="TZ9" i="36"/>
  <c r="JA13" i="35"/>
  <c r="TE6" i="36"/>
  <c r="RI6" i="37"/>
  <c r="JN12" i="35"/>
  <c r="UC5" i="36"/>
  <c r="SE5" i="37"/>
  <c r="JI6" i="35"/>
  <c r="TM8" i="36"/>
  <c r="RQ8" i="37"/>
  <c r="IZ13" i="35"/>
  <c r="TD6" i="36"/>
  <c r="RH6" i="37"/>
  <c r="JC7" i="35"/>
  <c r="SV9" i="36"/>
  <c r="RA9" i="37"/>
  <c r="II6" i="35"/>
  <c r="RQ8" i="36"/>
  <c r="PY8" i="37"/>
  <c r="IB5" i="35"/>
  <c r="QY7" i="36"/>
  <c r="PI7" i="37"/>
  <c r="HQ12" i="35"/>
  <c r="QN5" i="36"/>
  <c r="OY5" i="37"/>
  <c r="IJ13" i="35"/>
  <c r="SC6" i="36"/>
  <c r="QJ6" i="37"/>
  <c r="IR6" i="35"/>
  <c r="RZ8" i="36"/>
  <c r="QG8" i="37"/>
  <c r="CW1" i="37"/>
  <c r="DA1" i="37"/>
  <c r="KO1" i="37"/>
  <c r="KS1" i="37"/>
  <c r="IU3" i="35"/>
  <c r="SN5" i="36"/>
  <c r="QT5" i="37"/>
  <c r="IJ5" i="35"/>
  <c r="RR7" i="36"/>
  <c r="PZ7" i="37"/>
  <c r="IH4" i="35"/>
  <c r="RE6" i="36"/>
  <c r="PN6" i="37"/>
  <c r="HT16" i="35"/>
  <c r="QQ9" i="36"/>
  <c r="PA9" i="37"/>
  <c r="HW6" i="35"/>
  <c r="QI8" i="36"/>
  <c r="OT8" i="37"/>
  <c r="HA12" i="35"/>
  <c r="PB5" i="36"/>
  <c r="NP5" i="37"/>
  <c r="HY7" i="35"/>
  <c r="QV9" i="36"/>
  <c r="PF9" i="37"/>
  <c r="HD13" i="35"/>
  <c r="PP6" i="36"/>
  <c r="OC6" i="37"/>
  <c r="HO4" i="35"/>
  <c r="QA6" i="36"/>
  <c r="OM6" i="37"/>
  <c r="HI5" i="35"/>
  <c r="PJ7" i="36"/>
  <c r="NW7" i="37"/>
  <c r="GN4" i="35"/>
  <c r="NS6" i="36"/>
  <c r="MJ6" i="37"/>
  <c r="HC14" i="35"/>
  <c r="PO7" i="36"/>
  <c r="OB7" i="37"/>
  <c r="HL5" i="35"/>
  <c r="PM7" i="36"/>
  <c r="NZ7" i="37"/>
  <c r="GX4" i="35"/>
  <c r="NC6" i="37"/>
  <c r="ON6" i="36"/>
  <c r="FX14" i="35"/>
  <c r="LV7" i="37"/>
  <c r="NC7" i="36"/>
  <c r="FS14" i="35"/>
  <c r="LG7" i="37"/>
  <c r="MM7" i="36"/>
  <c r="GR6" i="35"/>
  <c r="OH8" i="36"/>
  <c r="MX8" i="37"/>
  <c r="GG7" i="35"/>
  <c r="NL9" i="36"/>
  <c r="MD9" i="37"/>
  <c r="GP7" i="35"/>
  <c r="NU9" i="36"/>
  <c r="ML9" i="37"/>
  <c r="FM5" i="35"/>
  <c r="KR7" i="37"/>
  <c r="LV7" i="36"/>
  <c r="GC7" i="35"/>
  <c r="MW9" i="36"/>
  <c r="LP9" i="37"/>
  <c r="FT7" i="35"/>
  <c r="MC9" i="36"/>
  <c r="KX9" i="37"/>
  <c r="EZ12" i="35"/>
  <c r="KF5" i="37"/>
  <c r="LI5" i="36"/>
  <c r="HL7" i="35"/>
  <c r="PM9" i="36"/>
  <c r="NZ9" i="37"/>
  <c r="FT12" i="35"/>
  <c r="LH5" i="37"/>
  <c r="MN5" i="36"/>
  <c r="HF13" i="35"/>
  <c r="PR6" i="36"/>
  <c r="OE6" i="37"/>
  <c r="FS3" i="35"/>
  <c r="MB5" i="36"/>
  <c r="KW5" i="37"/>
  <c r="EX13" i="35"/>
  <c r="KV6" i="36"/>
  <c r="JT6" i="37"/>
  <c r="EJ15" i="35"/>
  <c r="JW8" i="36"/>
  <c r="IW8" i="37"/>
  <c r="EM6" i="35"/>
  <c r="JO8" i="36"/>
  <c r="IP8" i="37"/>
  <c r="EY6" i="35"/>
  <c r="KW8" i="36"/>
  <c r="JU8" i="37"/>
  <c r="FB5" i="35"/>
  <c r="KZ7" i="36"/>
  <c r="JX7" i="37"/>
  <c r="EK15" i="35"/>
  <c r="JX8" i="36"/>
  <c r="IX8" i="37"/>
  <c r="JN8" i="36"/>
  <c r="EL6" i="35"/>
  <c r="IO8" i="37"/>
  <c r="DX6" i="35"/>
  <c r="IO8" i="36"/>
  <c r="HR8" i="37"/>
  <c r="CQ5" i="35"/>
  <c r="GA7" i="36"/>
  <c r="FJ7" i="37"/>
  <c r="EN4" i="35"/>
  <c r="KA6" i="36"/>
  <c r="JA6" i="37"/>
  <c r="DS16" i="35"/>
  <c r="IU9" i="36"/>
  <c r="HX9" i="37"/>
  <c r="DG14" i="35"/>
  <c r="HX7" i="36"/>
  <c r="HC7" i="37"/>
  <c r="CY16" i="35"/>
  <c r="HE9" i="36"/>
  <c r="GL9" i="37"/>
  <c r="CT5" i="35"/>
  <c r="FM7" i="37"/>
  <c r="GD7" i="36"/>
  <c r="CT7" i="35"/>
  <c r="GD9" i="36"/>
  <c r="FM9" i="37"/>
  <c r="CD6" i="35"/>
  <c r="FC8" i="36"/>
  <c r="EO8" i="37"/>
  <c r="BP16" i="35"/>
  <c r="EO9" i="36"/>
  <c r="EB9" i="37"/>
  <c r="BY16" i="35"/>
  <c r="EX9" i="36"/>
  <c r="EJ9" i="37"/>
  <c r="ER6" i="35"/>
  <c r="KE8" i="36"/>
  <c r="JE8" i="37"/>
  <c r="EF4" i="35"/>
  <c r="JH6" i="36"/>
  <c r="IJ6" i="37"/>
  <c r="DY15" i="35"/>
  <c r="JA8" i="36"/>
  <c r="IC8" i="37"/>
  <c r="EB5" i="35"/>
  <c r="IS7" i="36"/>
  <c r="HV7" i="37"/>
  <c r="DG3" i="35"/>
  <c r="HM5" i="36"/>
  <c r="GS5" i="37"/>
  <c r="DF14" i="35"/>
  <c r="GR7" i="37"/>
  <c r="HL7" i="36"/>
  <c r="CN5" i="35"/>
  <c r="FH7" i="37"/>
  <c r="FX7" i="36"/>
  <c r="BS14" i="35"/>
  <c r="ER7" i="36"/>
  <c r="EE7" i="37"/>
  <c r="BM13" i="35"/>
  <c r="EA6" i="36"/>
  <c r="DO6" i="37"/>
  <c r="CV18" i="35"/>
  <c r="CZ10" i="35"/>
  <c r="CZ18" i="35"/>
  <c r="CV10" i="35"/>
  <c r="FJ12" i="36"/>
  <c r="FN12" i="36"/>
  <c r="NV12" i="36"/>
  <c r="NZ12" i="36"/>
  <c r="DR12" i="36"/>
  <c r="DV12" i="36"/>
  <c r="SX12" i="36"/>
  <c r="TB12" i="36"/>
  <c r="QU12" i="36"/>
  <c r="QY12" i="36"/>
  <c r="BX1" i="37"/>
  <c r="CB1" i="37"/>
  <c r="IB1" i="37"/>
  <c r="IF1" i="37"/>
  <c r="OF1" i="37"/>
  <c r="OJ1" i="37"/>
  <c r="GU1" i="36"/>
  <c r="GQ1" i="36"/>
  <c r="JE15" i="35"/>
  <c r="RW8" i="37"/>
  <c r="TT8" i="36"/>
  <c r="JK12" i="35"/>
  <c r="TZ5" i="36"/>
  <c r="SB5" i="37"/>
  <c r="JI13" i="35"/>
  <c r="SA6" i="37"/>
  <c r="TX6" i="36"/>
  <c r="JN15" i="35"/>
  <c r="SE8" i="37"/>
  <c r="UC8" i="36"/>
  <c r="JE5" i="35"/>
  <c r="TI7" i="36"/>
  <c r="RM7" i="37"/>
  <c r="JL7" i="35"/>
  <c r="RS9" i="37"/>
  <c r="TP9" i="36"/>
  <c r="IU15" i="35"/>
  <c r="SY8" i="36"/>
  <c r="RD8" i="37"/>
  <c r="JD13" i="35"/>
  <c r="TH6" i="36"/>
  <c r="RL6" i="37"/>
  <c r="JF5" i="35"/>
  <c r="TJ7" i="36"/>
  <c r="RN7" i="37"/>
  <c r="JH6" i="35"/>
  <c r="TL8" i="36"/>
  <c r="RP8" i="37"/>
  <c r="JM6" i="35"/>
  <c r="TQ8" i="36"/>
  <c r="RT8" i="37"/>
  <c r="IT15" i="35"/>
  <c r="RC8" i="37"/>
  <c r="SX8" i="36"/>
  <c r="IX12" i="35"/>
  <c r="RG5" i="37"/>
  <c r="TB5" i="36"/>
  <c r="JF13" i="35"/>
  <c r="TU6" i="36"/>
  <c r="RX6" i="37"/>
  <c r="IT7" i="35"/>
  <c r="SM9" i="36"/>
  <c r="QS9" i="37"/>
  <c r="IX6" i="35"/>
  <c r="SQ8" i="36"/>
  <c r="QW8" i="37"/>
  <c r="JA6" i="35"/>
  <c r="QY8" i="37"/>
  <c r="ST8" i="36"/>
  <c r="II3" i="35"/>
  <c r="RQ5" i="36"/>
  <c r="PY5" i="37"/>
  <c r="HY16" i="35"/>
  <c r="RG9" i="36"/>
  <c r="PP9" i="37"/>
  <c r="ID16" i="35"/>
  <c r="RL9" i="36"/>
  <c r="PT9" i="37"/>
  <c r="HX7" i="35"/>
  <c r="QU9" i="36"/>
  <c r="PE9" i="37"/>
  <c r="IB6" i="35"/>
  <c r="QY8" i="36"/>
  <c r="PI8" i="37"/>
  <c r="IE6" i="35"/>
  <c r="RB8" i="36"/>
  <c r="PK8" i="37"/>
  <c r="JM16" i="35"/>
  <c r="UB9" i="36"/>
  <c r="SD9" i="37"/>
  <c r="JB6" i="35"/>
  <c r="SU8" i="36"/>
  <c r="QZ8" i="37"/>
  <c r="IM5" i="35"/>
  <c r="RU7" i="36"/>
  <c r="QC7" i="37"/>
  <c r="IL4" i="35"/>
  <c r="RT6" i="36"/>
  <c r="QB6" i="37"/>
  <c r="IA5" i="35"/>
  <c r="QX7" i="36"/>
  <c r="PH7" i="37"/>
  <c r="AO1" i="37"/>
  <c r="AS1" i="37"/>
  <c r="FE1" i="37"/>
  <c r="FI1" i="37"/>
  <c r="IG1" i="37"/>
  <c r="IK1" i="37"/>
  <c r="LI1" i="37"/>
  <c r="LM1" i="37"/>
  <c r="OK1" i="37"/>
  <c r="OO1" i="37"/>
  <c r="RM1" i="37"/>
  <c r="RQ1" i="37"/>
  <c r="IW4" i="35"/>
  <c r="SP6" i="36"/>
  <c r="QV6" i="37"/>
  <c r="JD4" i="35"/>
  <c r="SW6" i="36"/>
  <c r="RB6" i="37"/>
  <c r="IG14" i="35"/>
  <c r="RO7" i="36"/>
  <c r="PW7" i="37"/>
  <c r="IF4" i="35"/>
  <c r="RC6" i="36"/>
  <c r="PL6" i="37"/>
  <c r="HN14" i="35"/>
  <c r="QK7" i="36"/>
  <c r="OV7" i="37"/>
  <c r="IL5" i="35"/>
  <c r="QB7" i="37"/>
  <c r="RT7" i="36"/>
  <c r="HQ4" i="35"/>
  <c r="QC6" i="36"/>
  <c r="OO6" i="37"/>
  <c r="HJ13" i="35"/>
  <c r="PV6" i="36"/>
  <c r="OH6" i="37"/>
  <c r="GS12" i="35"/>
  <c r="OT5" i="36"/>
  <c r="NI5" i="37"/>
  <c r="GM5" i="35"/>
  <c r="NR7" i="36"/>
  <c r="MI7" i="37"/>
  <c r="IA6" i="35"/>
  <c r="PH8" i="37"/>
  <c r="QX8" i="36"/>
  <c r="IH6" i="35"/>
  <c r="RE8" i="36"/>
  <c r="PN8" i="37"/>
  <c r="IL13" i="35"/>
  <c r="SE6" i="36"/>
  <c r="QL6" i="37"/>
  <c r="HW13" i="35"/>
  <c r="PD6" i="37"/>
  <c r="QT6" i="36"/>
  <c r="HJ12" i="35"/>
  <c r="PV5" i="36"/>
  <c r="OH5" i="37"/>
  <c r="HK4" i="35"/>
  <c r="PL6" i="36"/>
  <c r="NY6" i="37"/>
  <c r="GM3" i="35"/>
  <c r="NR5" i="36"/>
  <c r="MI5" i="37"/>
  <c r="IR13" i="35"/>
  <c r="QQ6" i="37"/>
  <c r="SK6" i="36"/>
  <c r="HV4" i="35"/>
  <c r="QH6" i="36"/>
  <c r="OS6" i="37"/>
  <c r="HH13" i="35"/>
  <c r="PT6" i="36"/>
  <c r="OF6" i="37"/>
  <c r="HJ7" i="35"/>
  <c r="NX9" i="37"/>
  <c r="PK9" i="36"/>
  <c r="GX16" i="35"/>
  <c r="OY9" i="36"/>
  <c r="NM9" i="37"/>
  <c r="GG14" i="35"/>
  <c r="NW7" i="36"/>
  <c r="MN7" i="37"/>
  <c r="GL12" i="35"/>
  <c r="OB5" i="36"/>
  <c r="MR5" i="37"/>
  <c r="GM4" i="35"/>
  <c r="MI6" i="37"/>
  <c r="NR6" i="36"/>
  <c r="GA13" i="35"/>
  <c r="NF6" i="36"/>
  <c r="LX6" i="37"/>
  <c r="GE5" i="35"/>
  <c r="MY7" i="36"/>
  <c r="LR7" i="37"/>
  <c r="FR7" i="35"/>
  <c r="MA9" i="36"/>
  <c r="KV9" i="37"/>
  <c r="FC5" i="35"/>
  <c r="JY7" i="37"/>
  <c r="LA7" i="36"/>
  <c r="HB7" i="35"/>
  <c r="PC9" i="36"/>
  <c r="NQ9" i="37"/>
  <c r="GF16" i="35"/>
  <c r="MM9" i="37"/>
  <c r="NV9" i="36"/>
  <c r="GJ15" i="35"/>
  <c r="MQ8" i="37"/>
  <c r="NZ8" i="36"/>
  <c r="GO14" i="35"/>
  <c r="MU7" i="37"/>
  <c r="OE7" i="36"/>
  <c r="FW15" i="35"/>
  <c r="NB8" i="36"/>
  <c r="LU8" i="37"/>
  <c r="GB15" i="35"/>
  <c r="NG8" i="36"/>
  <c r="LY8" i="37"/>
  <c r="HP7" i="35"/>
  <c r="QB9" i="36"/>
  <c r="ON9" i="37"/>
  <c r="HE4" i="35"/>
  <c r="PF6" i="36"/>
  <c r="NT6" i="37"/>
  <c r="GT5" i="35"/>
  <c r="MZ7" i="37"/>
  <c r="OJ7" i="36"/>
  <c r="HA3" i="35"/>
  <c r="OQ5" i="36"/>
  <c r="NF5" i="37"/>
  <c r="GL4" i="35"/>
  <c r="NQ6" i="36"/>
  <c r="MH6" i="37"/>
  <c r="GA5" i="35"/>
  <c r="MU7" i="36"/>
  <c r="LN7" i="37"/>
  <c r="FR4" i="35"/>
  <c r="MA6" i="36"/>
  <c r="KV6" i="37"/>
  <c r="GI6" i="35"/>
  <c r="MF8" i="37"/>
  <c r="NN8" i="36"/>
  <c r="FL13" i="35"/>
  <c r="MF6" i="36"/>
  <c r="LA6" i="37"/>
  <c r="FP6" i="35"/>
  <c r="LY8" i="36"/>
  <c r="KT8" i="37"/>
  <c r="FH15" i="35"/>
  <c r="LQ8" i="36"/>
  <c r="KM8" i="37"/>
  <c r="HU6" i="35"/>
  <c r="QG8" i="36"/>
  <c r="OR8" i="37"/>
  <c r="HH6" i="35"/>
  <c r="PI8" i="36"/>
  <c r="NV8" i="37"/>
  <c r="FQ12" i="35"/>
  <c r="MK5" i="36"/>
  <c r="LE5" i="37"/>
  <c r="FT15" i="35"/>
  <c r="MN8" i="36"/>
  <c r="LH8" i="37"/>
  <c r="GQ15" i="35"/>
  <c r="NG8" i="37"/>
  <c r="OR8" i="36"/>
  <c r="GT6" i="35"/>
  <c r="MZ8" i="37"/>
  <c r="OJ8" i="36"/>
  <c r="FP12" i="35"/>
  <c r="LD5" i="37"/>
  <c r="MJ5" i="36"/>
  <c r="EP12" i="35"/>
  <c r="KN5" i="36"/>
  <c r="JM5" i="37"/>
  <c r="EC15" i="35"/>
  <c r="IQ8" i="37"/>
  <c r="JP8" i="36"/>
  <c r="EL16" i="35"/>
  <c r="IY9" i="37"/>
  <c r="JY9" i="36"/>
  <c r="EI7" i="35"/>
  <c r="JK9" i="36"/>
  <c r="IL9" i="37"/>
  <c r="FE16" i="35"/>
  <c r="LN9" i="36"/>
  <c r="KJ9" i="37"/>
  <c r="EY4" i="35"/>
  <c r="KW6" i="36"/>
  <c r="JU6" i="37"/>
  <c r="EP6" i="35"/>
  <c r="JC8" i="37"/>
  <c r="KC8" i="36"/>
  <c r="EF15" i="35"/>
  <c r="JS8" i="36"/>
  <c r="IT8" i="37"/>
  <c r="EE3" i="35"/>
  <c r="JG5" i="36"/>
  <c r="II5" i="37"/>
  <c r="DV16" i="35"/>
  <c r="IA9" i="37"/>
  <c r="IX9" i="36"/>
  <c r="DZ6" i="35"/>
  <c r="HT8" i="37"/>
  <c r="IQ8" i="36"/>
  <c r="DC14" i="35"/>
  <c r="HI7" i="36"/>
  <c r="GO7" i="37"/>
  <c r="FN15" i="35"/>
  <c r="LC8" i="37"/>
  <c r="MH8" i="36"/>
  <c r="FA12" i="35"/>
  <c r="LJ5" i="36"/>
  <c r="KG5" i="37"/>
  <c r="ET4" i="35"/>
  <c r="KG6" i="36"/>
  <c r="JF6" i="37"/>
  <c r="EI13" i="35"/>
  <c r="JV6" i="36"/>
  <c r="IV6" i="37"/>
  <c r="DU13" i="35"/>
  <c r="IW6" i="36"/>
  <c r="HZ6" i="37"/>
  <c r="DZ13" i="35"/>
  <c r="JB6" i="36"/>
  <c r="ID6" i="37"/>
  <c r="DH15" i="35"/>
  <c r="HY8" i="36"/>
  <c r="HD8" i="37"/>
  <c r="DO16" i="35"/>
  <c r="IF9" i="36"/>
  <c r="HJ9" i="37"/>
  <c r="DD16" i="35"/>
  <c r="HJ9" i="36"/>
  <c r="GP9" i="37"/>
  <c r="CS4" i="35"/>
  <c r="GC6" i="36"/>
  <c r="FL6" i="37"/>
  <c r="CF13" i="35"/>
  <c r="EZ6" i="37"/>
  <c r="FP6" i="36"/>
  <c r="CF15" i="35"/>
  <c r="FP8" i="36"/>
  <c r="EZ8" i="37"/>
  <c r="CC16" i="35"/>
  <c r="FM9" i="36"/>
  <c r="EX9" i="37"/>
  <c r="CC4" i="35"/>
  <c r="FB6" i="36"/>
  <c r="EN6" i="37"/>
  <c r="CI5" i="35"/>
  <c r="FH7" i="36"/>
  <c r="ES7" i="37"/>
  <c r="CI6" i="35"/>
  <c r="FH8" i="36"/>
  <c r="ES8" i="37"/>
  <c r="CI7" i="35"/>
  <c r="FH9" i="36"/>
  <c r="ES9" i="37"/>
  <c r="BU16" i="35"/>
  <c r="ET9" i="36"/>
  <c r="EF9" i="37"/>
  <c r="BN15" i="35"/>
  <c r="DP8" i="37"/>
  <c r="EB8" i="36"/>
  <c r="FE3" i="35"/>
  <c r="LC5" i="36"/>
  <c r="JZ5" i="37"/>
  <c r="EQ6" i="35"/>
  <c r="JD8" i="37"/>
  <c r="KD8" i="36"/>
  <c r="EV6" i="35"/>
  <c r="KI8" i="36"/>
  <c r="JH8" i="37"/>
  <c r="EW3" i="35"/>
  <c r="KJ5" i="36"/>
  <c r="JI5" i="37"/>
  <c r="EI15" i="35"/>
  <c r="JV8" i="36"/>
  <c r="IV8" i="37"/>
  <c r="EM14" i="35"/>
  <c r="JZ7" i="36"/>
  <c r="IZ7" i="37"/>
  <c r="EF3" i="35"/>
  <c r="IJ5" i="37"/>
  <c r="JH5" i="36"/>
  <c r="DT16" i="35"/>
  <c r="IV9" i="36"/>
  <c r="HY9" i="37"/>
  <c r="DT12" i="35"/>
  <c r="IV5" i="36"/>
  <c r="HY5" i="37"/>
  <c r="DY12" i="35"/>
  <c r="JA5" i="36"/>
  <c r="IC5" i="37"/>
  <c r="EB7" i="35"/>
  <c r="IS9" i="36"/>
  <c r="HV9" i="37"/>
  <c r="DY6" i="35"/>
  <c r="HS8" i="37"/>
  <c r="IP8" i="36"/>
  <c r="DG7" i="35"/>
  <c r="HM9" i="36"/>
  <c r="GS9" i="37"/>
  <c r="DI6" i="35"/>
  <c r="GU8" i="37"/>
  <c r="HO8" i="36"/>
  <c r="DK6" i="35"/>
  <c r="HQ8" i="36"/>
  <c r="GW8" i="37"/>
  <c r="DN6" i="35"/>
  <c r="HT8" i="36"/>
  <c r="GY8" i="37"/>
  <c r="DP5" i="35"/>
  <c r="HA7" i="37"/>
  <c r="HV7" i="36"/>
  <c r="CW15" i="35"/>
  <c r="GJ8" i="37"/>
  <c r="HC8" i="36"/>
  <c r="DC4" i="35"/>
  <c r="GE6" i="37"/>
  <c r="GX6" i="36"/>
  <c r="CN12" i="35"/>
  <c r="GI5" i="36"/>
  <c r="FR5" i="37"/>
  <c r="CT13" i="35"/>
  <c r="GO6" i="36"/>
  <c r="FW6" i="37"/>
  <c r="CL4" i="35"/>
  <c r="FV6" i="36"/>
  <c r="FF6" i="37"/>
  <c r="CO4" i="35"/>
  <c r="FY6" i="36"/>
  <c r="FI6" i="37"/>
  <c r="CI13" i="35"/>
  <c r="FC6" i="37"/>
  <c r="FS6" i="36"/>
  <c r="CJ3" i="35"/>
  <c r="FI5" i="36"/>
  <c r="ET5" i="37"/>
  <c r="EF5" i="37"/>
  <c r="BU12" i="35"/>
  <c r="ET5" i="36"/>
  <c r="BO7" i="35"/>
  <c r="EC9" i="36"/>
  <c r="DQ9" i="37"/>
  <c r="BQ6" i="35"/>
  <c r="DS8" i="37"/>
  <c r="EE8" i="36"/>
  <c r="BS6" i="35"/>
  <c r="EG8" i="36"/>
  <c r="DU8" i="37"/>
  <c r="BV6" i="35"/>
  <c r="DW8" i="37"/>
  <c r="EJ8" i="36"/>
  <c r="BX5" i="35"/>
  <c r="DY7" i="37"/>
  <c r="EL7" i="36"/>
  <c r="BH13" i="35"/>
  <c r="DK6" i="37"/>
  <c r="DV6" i="36"/>
  <c r="BE3" i="35"/>
  <c r="DH5" i="36"/>
  <c r="CX5" i="37"/>
  <c r="DX13" i="35"/>
  <c r="IZ6" i="36"/>
  <c r="IB6" i="37"/>
  <c r="DY5" i="35"/>
  <c r="IP7" i="36"/>
  <c r="HS7" i="37"/>
  <c r="DF12" i="35"/>
  <c r="HL5" i="36"/>
  <c r="GR5" i="37"/>
  <c r="CX7" i="35"/>
  <c r="GA9" i="37"/>
  <c r="GS9" i="36"/>
  <c r="CZ7" i="35"/>
  <c r="GU9" i="36"/>
  <c r="GC9" i="37"/>
  <c r="DC7" i="35"/>
  <c r="GE9" i="37"/>
  <c r="GX9" i="36"/>
  <c r="DE6" i="35"/>
  <c r="GZ8" i="36"/>
  <c r="GG8" i="37"/>
  <c r="CC13" i="35"/>
  <c r="FM6" i="36"/>
  <c r="EX6" i="37"/>
  <c r="BS12" i="35"/>
  <c r="ER5" i="36"/>
  <c r="EE5" i="37"/>
  <c r="BE15" i="35"/>
  <c r="DS8" i="36"/>
  <c r="DH8" i="37"/>
  <c r="BN12" i="35"/>
  <c r="DP5" i="37"/>
  <c r="EB5" i="36"/>
  <c r="FK5" i="35"/>
  <c r="LT7" i="36"/>
  <c r="KP7" i="37"/>
  <c r="FL6" i="35"/>
  <c r="KQ8" i="37"/>
  <c r="LU8" i="36"/>
  <c r="FN7" i="35"/>
  <c r="LW9" i="36"/>
  <c r="KS9" i="37"/>
  <c r="FN5" i="35"/>
  <c r="LW7" i="36"/>
  <c r="KS7" i="37"/>
  <c r="EB16" i="35"/>
  <c r="IF9" i="37"/>
  <c r="JD9" i="36"/>
  <c r="DV4" i="35"/>
  <c r="IM6" i="36"/>
  <c r="HQ6" i="37"/>
  <c r="DJ15" i="35"/>
  <c r="IA8" i="36"/>
  <c r="HF8" i="37"/>
  <c r="DH4" i="35"/>
  <c r="HN6" i="36"/>
  <c r="GT6" i="37"/>
  <c r="DJ5" i="35"/>
  <c r="HP7" i="36"/>
  <c r="GV7" i="37"/>
  <c r="DO4" i="35"/>
  <c r="HU6" i="36"/>
  <c r="GZ6" i="37"/>
  <c r="DQ3" i="35"/>
  <c r="HW5" i="36"/>
  <c r="HB5" i="37"/>
  <c r="CO13" i="35"/>
  <c r="GJ6" i="36"/>
  <c r="FS6" i="37"/>
  <c r="CS15" i="35"/>
  <c r="GN8" i="36"/>
  <c r="FV8" i="37"/>
  <c r="CU14" i="35"/>
  <c r="GP7" i="36"/>
  <c r="FX7" i="37"/>
  <c r="CK6" i="35"/>
  <c r="FU8" i="36"/>
  <c r="FE8" i="37"/>
  <c r="CM6" i="35"/>
  <c r="FW8" i="36"/>
  <c r="FG8" i="37"/>
  <c r="CO6" i="35"/>
  <c r="FY8" i="36"/>
  <c r="FI8" i="37"/>
  <c r="CH12" i="35"/>
  <c r="FR5" i="36"/>
  <c r="FB5" i="37"/>
  <c r="CG3" i="35"/>
  <c r="EQ5" i="37"/>
  <c r="FF5" i="36"/>
  <c r="ED7" i="37"/>
  <c r="EQ7" i="36"/>
  <c r="BR14" i="35"/>
  <c r="BW12" i="35"/>
  <c r="EV5" i="36"/>
  <c r="EH5" i="37"/>
  <c r="BP3" i="35"/>
  <c r="ED5" i="36"/>
  <c r="DR5" i="37"/>
  <c r="BU4" i="35"/>
  <c r="EI6" i="36"/>
  <c r="DV6" i="37"/>
  <c r="BW3" i="35"/>
  <c r="DX5" i="37"/>
  <c r="EK5" i="36"/>
  <c r="BD14" i="35"/>
  <c r="DR7" i="36"/>
  <c r="DG7" i="37"/>
  <c r="DJ13" i="35"/>
  <c r="IA6" i="36"/>
  <c r="HF6" i="37"/>
  <c r="DM15" i="35"/>
  <c r="ID8" i="36"/>
  <c r="HH8" i="37"/>
  <c r="BZ7" i="35"/>
  <c r="EY9" i="36"/>
  <c r="EK9" i="37"/>
  <c r="CB4" i="35"/>
  <c r="FA6" i="36"/>
  <c r="EM6" i="37"/>
  <c r="CG5" i="35"/>
  <c r="FF7" i="36"/>
  <c r="EQ7" i="37"/>
  <c r="BC12" i="35"/>
  <c r="DF5" i="36"/>
  <c r="CV5" i="37"/>
  <c r="AY4" i="35"/>
  <c r="CQ6" i="36"/>
  <c r="CH6" i="37"/>
  <c r="CK16" i="35"/>
  <c r="GF9" i="36"/>
  <c r="FO9" i="37"/>
  <c r="CO12" i="35"/>
  <c r="FS5" i="37"/>
  <c r="GJ5" i="36"/>
  <c r="BG15" i="35"/>
  <c r="DU8" i="36"/>
  <c r="DJ8" i="37"/>
  <c r="BB12" i="35"/>
  <c r="CU5" i="37"/>
  <c r="DE5" i="36"/>
  <c r="AK13" i="35"/>
  <c r="CC6" i="36"/>
  <c r="BV6" i="37"/>
  <c r="BS5" i="36"/>
  <c r="BM5" i="37"/>
  <c r="AL3" i="35"/>
  <c r="BX6" i="36"/>
  <c r="BQ6" i="37"/>
  <c r="AQ4" i="35"/>
  <c r="AK6" i="36"/>
  <c r="AH6" i="37"/>
  <c r="O13" i="35"/>
  <c r="L6" i="37"/>
  <c r="B13" i="35"/>
  <c r="M6" i="36"/>
  <c r="C4" i="35"/>
  <c r="C6" i="37"/>
  <c r="F12" i="9"/>
  <c r="C6" i="36"/>
  <c r="DR4" i="35"/>
  <c r="II6" i="36"/>
  <c r="HM6" i="37"/>
  <c r="DV3" i="35"/>
  <c r="IM5" i="36"/>
  <c r="HQ5" i="37"/>
  <c r="CW3" i="35"/>
  <c r="GR5" i="36"/>
  <c r="FZ5" i="37"/>
  <c r="CY3" i="35"/>
  <c r="GT5" i="36"/>
  <c r="GB5" i="37"/>
  <c r="DB4" i="35"/>
  <c r="GW6" i="36"/>
  <c r="GD6" i="37"/>
  <c r="DD4" i="35"/>
  <c r="GF6" i="37"/>
  <c r="GY6" i="36"/>
  <c r="DF7" i="35"/>
  <c r="HA9" i="36"/>
  <c r="GH9" i="37"/>
  <c r="BQ12" i="35"/>
  <c r="EP5" i="36"/>
  <c r="EC5" i="37"/>
  <c r="AW12" i="35"/>
  <c r="CQ5" i="37"/>
  <c r="CZ5" i="36"/>
  <c r="BC16" i="35"/>
  <c r="DF9" i="36"/>
  <c r="CV9" i="37"/>
  <c r="CJ6" i="37"/>
  <c r="BA4" i="35"/>
  <c r="CS6" i="36"/>
  <c r="AJ13" i="35"/>
  <c r="CB6" i="36"/>
  <c r="BU6" i="37"/>
  <c r="AK5" i="35"/>
  <c r="BL7" i="37"/>
  <c r="BR7" i="36"/>
  <c r="AP4" i="35"/>
  <c r="BW6" i="36"/>
  <c r="BP6" i="37"/>
  <c r="AY7" i="36"/>
  <c r="AC5" i="35"/>
  <c r="AT7" i="37"/>
  <c r="O5" i="35"/>
  <c r="X7" i="37"/>
  <c r="Z7" i="36"/>
  <c r="A13" i="35"/>
  <c r="L6" i="36"/>
  <c r="K6" i="37"/>
  <c r="K16" i="35"/>
  <c r="V9" i="36"/>
  <c r="T9" i="37"/>
  <c r="K5" i="36"/>
  <c r="J5" i="37"/>
  <c r="K3" i="35"/>
  <c r="EC6" i="35"/>
  <c r="JE8" i="36"/>
  <c r="IG8" i="37"/>
  <c r="EA6" i="35"/>
  <c r="IR8" i="36"/>
  <c r="HU8" i="37"/>
  <c r="AH15" i="35"/>
  <c r="BZ8" i="36"/>
  <c r="BS8" i="37"/>
  <c r="AQ15" i="35"/>
  <c r="CI8" i="36"/>
  <c r="CA8" i="37"/>
  <c r="AI7" i="35"/>
  <c r="BP9" i="36"/>
  <c r="BJ9" i="37"/>
  <c r="BV7" i="36"/>
  <c r="AO5" i="35"/>
  <c r="BO7" i="37"/>
  <c r="AA7" i="35"/>
  <c r="AW9" i="36"/>
  <c r="AS9" i="37"/>
  <c r="AE7" i="35"/>
  <c r="BA9" i="36"/>
  <c r="AV9" i="37"/>
  <c r="AG6" i="35"/>
  <c r="BC8" i="36"/>
  <c r="AX8" i="37"/>
  <c r="L15" i="35"/>
  <c r="AH8" i="36"/>
  <c r="AE8" i="37"/>
  <c r="N3" i="35"/>
  <c r="W5" i="37"/>
  <c r="Y5" i="36"/>
  <c r="R3" i="35"/>
  <c r="AC5" i="36"/>
  <c r="Z5" i="37"/>
  <c r="C7" i="35"/>
  <c r="C9" i="37"/>
  <c r="F15" i="9"/>
  <c r="C9" i="36"/>
  <c r="J9" i="36"/>
  <c r="J7" i="35"/>
  <c r="I9" i="37"/>
  <c r="B5" i="35"/>
  <c r="B7" i="36"/>
  <c r="E13" i="9"/>
  <c r="B7" i="37"/>
  <c r="CY14" i="35"/>
  <c r="GL7" i="37"/>
  <c r="HE7" i="36"/>
  <c r="DD13" i="35"/>
  <c r="HJ6" i="36"/>
  <c r="GP6" i="37"/>
  <c r="AY13" i="35"/>
  <c r="DB6" i="36"/>
  <c r="CR6" i="37"/>
  <c r="AO13" i="35"/>
  <c r="CG6" i="36"/>
  <c r="BY6" i="37"/>
  <c r="Z14" i="35"/>
  <c r="BB7" i="37"/>
  <c r="BG7" i="36"/>
  <c r="AD15" i="35"/>
  <c r="BK8" i="36"/>
  <c r="BE8" i="37"/>
  <c r="AD6" i="35"/>
  <c r="AZ8" i="36"/>
  <c r="AU8" i="37"/>
  <c r="L4" i="35"/>
  <c r="W6" i="36"/>
  <c r="U6" i="37"/>
  <c r="P6" i="35"/>
  <c r="AA8" i="36"/>
  <c r="Y8" i="37"/>
  <c r="D12" i="35"/>
  <c r="O5" i="36"/>
  <c r="N5" i="37"/>
  <c r="H15" i="35"/>
  <c r="S8" i="36"/>
  <c r="Q8" i="37"/>
  <c r="A3" i="35"/>
  <c r="A5" i="36"/>
  <c r="A5" i="37"/>
  <c r="D11" i="9"/>
  <c r="D5" i="35"/>
  <c r="D7" i="37"/>
  <c r="D7" i="36"/>
  <c r="G13" i="9"/>
  <c r="BC13" i="35"/>
  <c r="CV6" i="37"/>
  <c r="DF6" i="36"/>
  <c r="AZ5" i="35"/>
  <c r="CR7" i="36"/>
  <c r="CI7" i="37"/>
  <c r="Z5" i="35"/>
  <c r="AR7" i="37"/>
  <c r="AV7" i="36"/>
  <c r="B16" i="35"/>
  <c r="M9" i="36"/>
  <c r="L9" i="37"/>
  <c r="I7" i="35"/>
  <c r="I9" i="36"/>
  <c r="H9" i="37"/>
  <c r="BV16" i="35"/>
  <c r="EU9" i="36"/>
  <c r="EG9" i="37"/>
  <c r="AV14" i="35"/>
  <c r="CP7" i="37"/>
  <c r="CY7" i="36"/>
  <c r="BA13" i="35"/>
  <c r="DD6" i="36"/>
  <c r="CT6" i="37"/>
  <c r="AS5" i="35"/>
  <c r="CK7" i="36"/>
  <c r="CC7" i="37"/>
  <c r="AW6" i="35"/>
  <c r="CO8" i="36"/>
  <c r="CG8" i="37"/>
  <c r="X14" i="35"/>
  <c r="BE7" i="36"/>
  <c r="AZ7" i="37"/>
  <c r="AG13" i="35"/>
  <c r="BH6" i="37"/>
  <c r="BN6" i="36"/>
  <c r="M15" i="35"/>
  <c r="AI8" i="36"/>
  <c r="AF8" i="37"/>
  <c r="AL7" i="36"/>
  <c r="P14" i="35"/>
  <c r="AI7" i="37"/>
  <c r="S16" i="35"/>
  <c r="AO9" i="36"/>
  <c r="AK9" i="37"/>
  <c r="M5" i="35"/>
  <c r="X7" i="36"/>
  <c r="V7" i="37"/>
  <c r="S7" i="35"/>
  <c r="AA9" i="37"/>
  <c r="AD9" i="36"/>
  <c r="U4" i="35"/>
  <c r="AF6" i="36"/>
  <c r="AC6" i="37"/>
  <c r="V5" i="35"/>
  <c r="AD7" i="37"/>
  <c r="AG7" i="36"/>
  <c r="P7" i="35"/>
  <c r="AA9" i="36"/>
  <c r="Y9" i="37"/>
  <c r="C15" i="35"/>
  <c r="N8" i="36"/>
  <c r="M8" i="37"/>
  <c r="I12" i="35"/>
  <c r="T5" i="36"/>
  <c r="R5" i="37"/>
  <c r="J14" i="35"/>
  <c r="S7" i="37"/>
  <c r="U7" i="36"/>
  <c r="E6" i="36"/>
  <c r="E6" i="37"/>
  <c r="H12" i="9"/>
  <c r="E4" i="35"/>
  <c r="BQ5" i="36"/>
  <c r="AJ3" i="35"/>
  <c r="BK5" i="37"/>
  <c r="BU7" i="36"/>
  <c r="AN5" i="35"/>
  <c r="BN7" i="37"/>
  <c r="W14" i="35"/>
  <c r="BD7" i="36"/>
  <c r="AY7" i="37"/>
  <c r="AE16" i="35"/>
  <c r="BL9" i="36"/>
  <c r="BF9" i="37"/>
  <c r="AF15" i="35"/>
  <c r="BG8" i="37"/>
  <c r="BM8" i="36"/>
  <c r="AI16" i="35"/>
  <c r="CA9" i="36"/>
  <c r="BT9" i="37"/>
  <c r="BT6" i="37"/>
  <c r="AI13" i="35"/>
  <c r="CA6" i="36"/>
  <c r="AL15" i="35"/>
  <c r="BW8" i="37"/>
  <c r="CD8" i="36"/>
  <c r="AK6" i="35"/>
  <c r="BR8" i="36"/>
  <c r="BL8" i="37"/>
  <c r="PN12" i="36"/>
  <c r="PR12" i="36"/>
  <c r="AH9" i="35"/>
  <c r="AH1" i="35"/>
  <c r="AL9" i="35"/>
  <c r="AL1" i="35"/>
  <c r="AJ1" i="37"/>
  <c r="AN1" i="37"/>
  <c r="JP1" i="37"/>
  <c r="JT1" i="37"/>
  <c r="PT1" i="37"/>
  <c r="PX1" i="37"/>
  <c r="BD9" i="35"/>
  <c r="BD1" i="35"/>
  <c r="BH9" i="35"/>
  <c r="BH1" i="35"/>
  <c r="JO16" i="35"/>
  <c r="UD9" i="36"/>
  <c r="SF9" i="37"/>
  <c r="IO16" i="35"/>
  <c r="SH9" i="36"/>
  <c r="QN9" i="37"/>
  <c r="JE7" i="35"/>
  <c r="TI9" i="36"/>
  <c r="RM9" i="37"/>
  <c r="JL4" i="35"/>
  <c r="RS6" i="37"/>
  <c r="TP6" i="36"/>
  <c r="IU12" i="35"/>
  <c r="SY5" i="36"/>
  <c r="RD5" i="37"/>
  <c r="JF7" i="35"/>
  <c r="TJ9" i="36"/>
  <c r="RN9" i="37"/>
  <c r="JK5" i="35"/>
  <c r="TO7" i="36"/>
  <c r="RR7" i="37"/>
  <c r="JO7" i="35"/>
  <c r="TS9" i="36"/>
  <c r="RV9" i="37"/>
  <c r="IX14" i="35"/>
  <c r="TB7" i="36"/>
  <c r="RG7" i="37"/>
  <c r="JF16" i="35"/>
  <c r="TU9" i="36"/>
  <c r="RX9" i="37"/>
  <c r="IT9" i="35"/>
  <c r="IT1" i="35"/>
  <c r="IX1" i="35"/>
  <c r="IX9" i="35"/>
  <c r="IX5" i="35"/>
  <c r="SQ7" i="36"/>
  <c r="QW7" i="37"/>
  <c r="IZ6" i="35"/>
  <c r="SS8" i="36"/>
  <c r="QX8" i="37"/>
  <c r="HX14" i="35"/>
  <c r="RF7" i="36"/>
  <c r="PO7" i="37"/>
  <c r="HX3" i="35"/>
  <c r="QU5" i="36"/>
  <c r="PE5" i="37"/>
  <c r="IE5" i="35"/>
  <c r="RB7" i="36"/>
  <c r="PK7" i="37"/>
  <c r="JC14" i="35"/>
  <c r="RK7" i="37"/>
  <c r="TG7" i="36"/>
  <c r="IM7" i="35"/>
  <c r="RU9" i="36"/>
  <c r="QC9" i="37"/>
  <c r="HT12" i="35"/>
  <c r="QQ5" i="36"/>
  <c r="PA5" i="37"/>
  <c r="BI1" i="37"/>
  <c r="BM1" i="37"/>
  <c r="FY1" i="37"/>
  <c r="GC1" i="37"/>
  <c r="JA1" i="37"/>
  <c r="JE1" i="37"/>
  <c r="NQ1" i="37"/>
  <c r="NU1" i="37"/>
  <c r="IZ5" i="35"/>
  <c r="SS7" i="36"/>
  <c r="QX7" i="37"/>
  <c r="IS12" i="35"/>
  <c r="QR5" i="37"/>
  <c r="SL5" i="36"/>
  <c r="HY4" i="35"/>
  <c r="QV6" i="36"/>
  <c r="PF6" i="37"/>
  <c r="HO15" i="35"/>
  <c r="QL8" i="36"/>
  <c r="OW8" i="37"/>
  <c r="HV12" i="35"/>
  <c r="PC5" i="37"/>
  <c r="QS5" i="36"/>
  <c r="HH7" i="35"/>
  <c r="PI9" i="36"/>
  <c r="NV9" i="37"/>
  <c r="IP5" i="35"/>
  <c r="RX7" i="36"/>
  <c r="QE7" i="37"/>
  <c r="ID7" i="35"/>
  <c r="RA9" i="36"/>
  <c r="PJ9" i="37"/>
  <c r="IL15" i="35"/>
  <c r="SE8" i="36"/>
  <c r="QL8" i="37"/>
  <c r="HS6" i="35"/>
  <c r="QE8" i="36"/>
  <c r="OP8" i="37"/>
  <c r="GY12" i="35"/>
  <c r="OZ5" i="36"/>
  <c r="NN5" i="37"/>
  <c r="IR15" i="35"/>
  <c r="QQ8" i="37"/>
  <c r="SK8" i="36"/>
  <c r="HO3" i="35"/>
  <c r="QA5" i="36"/>
  <c r="OM5" i="37"/>
  <c r="HH12" i="35"/>
  <c r="PT5" i="36"/>
  <c r="OF5" i="37"/>
  <c r="GR14" i="35"/>
  <c r="OS7" i="36"/>
  <c r="NH7" i="37"/>
  <c r="GL13" i="35"/>
  <c r="OB6" i="36"/>
  <c r="MR6" i="37"/>
  <c r="FV14" i="35"/>
  <c r="NA7" i="36"/>
  <c r="LT7" i="37"/>
  <c r="GA12" i="35"/>
  <c r="NF5" i="36"/>
  <c r="LX5" i="37"/>
  <c r="FW4" i="35"/>
  <c r="MQ6" i="36"/>
  <c r="LK6" i="37"/>
  <c r="GA7" i="35"/>
  <c r="MU9" i="36"/>
  <c r="LN9" i="37"/>
  <c r="FQ4" i="35"/>
  <c r="KU6" i="37"/>
  <c r="LZ6" i="36"/>
  <c r="FB13" i="35"/>
  <c r="LK6" i="36"/>
  <c r="KH6" i="37"/>
  <c r="FF16" i="35"/>
  <c r="LO9" i="36"/>
  <c r="KK9" i="37"/>
  <c r="HK14" i="35"/>
  <c r="OI7" i="37"/>
  <c r="PW7" i="36"/>
  <c r="HK12" i="35"/>
  <c r="PW5" i="36"/>
  <c r="OI5" i="37"/>
  <c r="HA13" i="35"/>
  <c r="NP6" i="37"/>
  <c r="PB6" i="36"/>
  <c r="GJ14" i="35"/>
  <c r="NZ7" i="36"/>
  <c r="MQ7" i="37"/>
  <c r="GO16" i="35"/>
  <c r="OE9" i="36"/>
  <c r="MU9" i="37"/>
  <c r="FW13" i="35"/>
  <c r="NB6" i="36"/>
  <c r="LU6" i="37"/>
  <c r="FY12" i="35"/>
  <c r="ND5" i="36"/>
  <c r="LW5" i="37"/>
  <c r="GB3" i="35"/>
  <c r="MV5" i="36"/>
  <c r="LO5" i="37"/>
  <c r="HE6" i="35"/>
  <c r="PF8" i="36"/>
  <c r="NT8" i="37"/>
  <c r="GW6" i="35"/>
  <c r="OM8" i="36"/>
  <c r="NB8" i="37"/>
  <c r="GL7" i="35"/>
  <c r="NQ9" i="36"/>
  <c r="MH9" i="37"/>
  <c r="GE3" i="35"/>
  <c r="MY5" i="36"/>
  <c r="LR5" i="37"/>
  <c r="GW13" i="35"/>
  <c r="OX6" i="36"/>
  <c r="NL6" i="37"/>
  <c r="FM13" i="35"/>
  <c r="MG6" i="36"/>
  <c r="LB6" i="37"/>
  <c r="FF5" i="35"/>
  <c r="LD7" i="36"/>
  <c r="KA7" i="37"/>
  <c r="HU7" i="35"/>
  <c r="QG9" i="36"/>
  <c r="OR9" i="37"/>
  <c r="FQ14" i="35"/>
  <c r="MK7" i="36"/>
  <c r="LE7" i="37"/>
  <c r="FX5" i="35"/>
  <c r="LL7" i="37"/>
  <c r="MR7" i="36"/>
  <c r="GC3" i="35"/>
  <c r="LP5" i="37"/>
  <c r="MW5" i="36"/>
  <c r="ET12" i="35"/>
  <c r="KR5" i="36"/>
  <c r="JP5" i="37"/>
  <c r="EC12" i="35"/>
  <c r="JP5" i="36"/>
  <c r="IQ5" i="37"/>
  <c r="EK3" i="35"/>
  <c r="JM5" i="36"/>
  <c r="IN5" i="37"/>
  <c r="FC12" i="35"/>
  <c r="LL5" i="36"/>
  <c r="KI5" i="37"/>
  <c r="EG6" i="35"/>
  <c r="JI8" i="36"/>
  <c r="IK8" i="37"/>
  <c r="EA14" i="35"/>
  <c r="JC7" i="36"/>
  <c r="IE7" i="37"/>
  <c r="DN14" i="35"/>
  <c r="IE7" i="36"/>
  <c r="HI7" i="37"/>
  <c r="FN16" i="35"/>
  <c r="MH9" i="36"/>
  <c r="LC9" i="37"/>
  <c r="EO3" i="35"/>
  <c r="KB5" i="36"/>
  <c r="JB5" i="37"/>
  <c r="ED4" i="35"/>
  <c r="JF6" i="36"/>
  <c r="IH6" i="37"/>
  <c r="DZ15" i="35"/>
  <c r="JB8" i="36"/>
  <c r="ID8" i="37"/>
  <c r="DH16" i="35"/>
  <c r="HD9" i="37"/>
  <c r="HY9" i="36"/>
  <c r="CL15" i="35"/>
  <c r="FP8" i="37"/>
  <c r="GG8" i="36"/>
  <c r="CJ15" i="35"/>
  <c r="FT8" i="36"/>
  <c r="FD8" i="37"/>
  <c r="CH16" i="35"/>
  <c r="FR9" i="36"/>
  <c r="FB9" i="37"/>
  <c r="CD7" i="35"/>
  <c r="FC9" i="36"/>
  <c r="EO9" i="37"/>
  <c r="FE4" i="35"/>
  <c r="LC6" i="36"/>
  <c r="JZ6" i="37"/>
  <c r="EG14" i="35"/>
  <c r="JT7" i="36"/>
  <c r="IU7" i="37"/>
  <c r="EM16" i="35"/>
  <c r="JZ9" i="36"/>
  <c r="IZ9" i="37"/>
  <c r="DU6" i="35"/>
  <c r="IL8" i="36"/>
  <c r="HP8" i="37"/>
  <c r="DK5" i="35"/>
  <c r="HQ7" i="36"/>
  <c r="GW7" i="37"/>
  <c r="DM6" i="35"/>
  <c r="HS8" i="36"/>
  <c r="GX8" i="37"/>
  <c r="CR12" i="35"/>
  <c r="GM5" i="36"/>
  <c r="FU5" i="37"/>
  <c r="CC15" i="35"/>
  <c r="FM8" i="36"/>
  <c r="EX8" i="37"/>
  <c r="BK5" i="35"/>
  <c r="DN7" i="36"/>
  <c r="DC7" i="37"/>
  <c r="MD12" i="36"/>
  <c r="MH12" i="36"/>
  <c r="L18" i="35"/>
  <c r="P10" i="35"/>
  <c r="P18" i="35"/>
  <c r="L10" i="35"/>
  <c r="BZ12" i="36"/>
  <c r="CD12" i="36"/>
  <c r="FC1" i="36"/>
  <c r="EY1" i="36"/>
  <c r="II12" i="36"/>
  <c r="IM12" i="36"/>
  <c r="PC12" i="36"/>
  <c r="PG12" i="36"/>
  <c r="EZ1" i="37"/>
  <c r="FD1" i="37"/>
  <c r="LD1" i="37"/>
  <c r="LH1" i="37"/>
  <c r="RH1" i="37"/>
  <c r="RL1" i="37"/>
  <c r="RF12" i="36"/>
  <c r="RJ12" i="36"/>
  <c r="W12" i="36"/>
  <c r="AA12" i="36"/>
  <c r="KA12" i="36"/>
  <c r="KE12" i="36"/>
  <c r="JG15" i="35"/>
  <c r="TV8" i="36"/>
  <c r="RY8" i="37"/>
  <c r="JO14" i="35"/>
  <c r="SF7" i="37"/>
  <c r="UD7" i="36"/>
  <c r="IX16" i="35"/>
  <c r="RG9" i="37"/>
  <c r="TB9" i="36"/>
  <c r="JI15" i="35"/>
  <c r="SA8" i="37"/>
  <c r="TX8" i="36"/>
  <c r="JG4" i="35"/>
  <c r="TK6" i="36"/>
  <c r="RO6" i="37"/>
  <c r="JN6" i="35"/>
  <c r="TR8" i="36"/>
  <c r="RU8" i="37"/>
  <c r="IW12" i="35"/>
  <c r="TA5" i="36"/>
  <c r="RF5" i="37"/>
  <c r="IO14" i="35"/>
  <c r="SH7" i="36"/>
  <c r="QN7" i="37"/>
  <c r="JL12" i="35"/>
  <c r="UA5" i="36"/>
  <c r="SC5" i="37"/>
  <c r="JF3" i="35"/>
  <c r="TJ5" i="36"/>
  <c r="RN5" i="37"/>
  <c r="JK6" i="35"/>
  <c r="TO8" i="36"/>
  <c r="RR8" i="37"/>
  <c r="JO5" i="35"/>
  <c r="TS7" i="36"/>
  <c r="RV7" i="37"/>
  <c r="IV15" i="35"/>
  <c r="SZ8" i="36"/>
  <c r="RE8" i="37"/>
  <c r="JH15" i="35"/>
  <c r="TW8" i="36"/>
  <c r="RZ8" i="37"/>
  <c r="IV6" i="35"/>
  <c r="QU8" i="37"/>
  <c r="SO8" i="36"/>
  <c r="JC5" i="35"/>
  <c r="RA7" i="37"/>
  <c r="SV7" i="36"/>
  <c r="IM15" i="35"/>
  <c r="QM8" i="37"/>
  <c r="SF8" i="36"/>
  <c r="IK3" i="35"/>
  <c r="RS5" i="36"/>
  <c r="QA5" i="37"/>
  <c r="IA14" i="35"/>
  <c r="PR7" i="37"/>
  <c r="RI7" i="36"/>
  <c r="IF15" i="35"/>
  <c r="RN8" i="36"/>
  <c r="PV8" i="37"/>
  <c r="HZ6" i="35"/>
  <c r="PG8" i="37"/>
  <c r="QW8" i="36"/>
  <c r="IG5" i="35"/>
  <c r="PM7" i="37"/>
  <c r="RD7" i="36"/>
  <c r="JC15" i="35"/>
  <c r="RK8" i="37"/>
  <c r="TG8" i="36"/>
  <c r="IJ15" i="35"/>
  <c r="SC8" i="36"/>
  <c r="QJ8" i="37"/>
  <c r="IR4" i="35"/>
  <c r="RZ6" i="36"/>
  <c r="QG6" i="37"/>
  <c r="HS14" i="35"/>
  <c r="QP7" i="36"/>
  <c r="OZ7" i="37"/>
  <c r="CC1" i="37"/>
  <c r="CG1" i="37"/>
  <c r="DQ1" i="37"/>
  <c r="DU1" i="37"/>
  <c r="GS1" i="37"/>
  <c r="GW1" i="37"/>
  <c r="JU1" i="37"/>
  <c r="JY1" i="37"/>
  <c r="MW1" i="37"/>
  <c r="NA1" i="37"/>
  <c r="PY1" i="37"/>
  <c r="QC1" i="37"/>
  <c r="IU5" i="35"/>
  <c r="SN7" i="36"/>
  <c r="QT7" i="37"/>
  <c r="IZ3" i="35"/>
  <c r="SS5" i="36"/>
  <c r="QX5" i="37"/>
  <c r="IS15" i="35"/>
  <c r="SL8" i="36"/>
  <c r="QR8" i="37"/>
  <c r="IA4" i="35"/>
  <c r="QX6" i="36"/>
  <c r="PH6" i="37"/>
  <c r="HN12" i="35"/>
  <c r="QK5" i="36"/>
  <c r="OV5" i="37"/>
  <c r="HO16" i="35"/>
  <c r="QL9" i="36"/>
  <c r="OW9" i="37"/>
  <c r="HV15" i="35"/>
  <c r="QS8" i="36"/>
  <c r="PC8" i="37"/>
  <c r="HF6" i="35"/>
  <c r="PG8" i="36"/>
  <c r="NU8" i="37"/>
  <c r="GZ13" i="35"/>
  <c r="PA6" i="36"/>
  <c r="NO6" i="37"/>
  <c r="IP7" i="35"/>
  <c r="QE9" i="37"/>
  <c r="RX9" i="36"/>
  <c r="IF6" i="35"/>
  <c r="RC8" i="36"/>
  <c r="PL8" i="37"/>
  <c r="HF12" i="35"/>
  <c r="OE5" i="37"/>
  <c r="PR5" i="36"/>
  <c r="IJ4" i="35"/>
  <c r="RR6" i="36"/>
  <c r="PZ6" i="37"/>
  <c r="HT5" i="35"/>
  <c r="QF7" i="36"/>
  <c r="OQ7" i="37"/>
  <c r="HF5" i="35"/>
  <c r="PG7" i="36"/>
  <c r="NU7" i="37"/>
  <c r="GX3" i="35"/>
  <c r="ON5" i="36"/>
  <c r="NC5" i="37"/>
  <c r="IR16" i="35"/>
  <c r="QQ9" i="37"/>
  <c r="SK9" i="36"/>
  <c r="HO7" i="35"/>
  <c r="QA9" i="36"/>
  <c r="OM9" i="37"/>
  <c r="HH15" i="35"/>
  <c r="OF8" i="37"/>
  <c r="PT8" i="36"/>
  <c r="HL12" i="35"/>
  <c r="OJ5" i="37"/>
  <c r="PX5" i="36"/>
  <c r="GY15" i="35"/>
  <c r="OZ8" i="36"/>
  <c r="NN8" i="37"/>
  <c r="GI14" i="35"/>
  <c r="MP7" i="37"/>
  <c r="NY7" i="36"/>
  <c r="GP13" i="35"/>
  <c r="OF6" i="36"/>
  <c r="MV6" i="37"/>
  <c r="FV13" i="35"/>
  <c r="NA6" i="36"/>
  <c r="LT6" i="37"/>
  <c r="FY5" i="35"/>
  <c r="MS7" i="36"/>
  <c r="LM7" i="37"/>
  <c r="FK12" i="35"/>
  <c r="KZ5" i="37"/>
  <c r="ME5" i="36"/>
  <c r="FQ3" i="35"/>
  <c r="KU5" i="37"/>
  <c r="LZ5" i="36"/>
  <c r="FE14" i="35"/>
  <c r="LN7" i="36"/>
  <c r="KJ7" i="37"/>
  <c r="HK13" i="35"/>
  <c r="OI6" i="37"/>
  <c r="PW6" i="36"/>
  <c r="HK6" i="35"/>
  <c r="PL8" i="36"/>
  <c r="NY8" i="37"/>
  <c r="GH15" i="35"/>
  <c r="NX8" i="36"/>
  <c r="MO8" i="37"/>
  <c r="GM15" i="35"/>
  <c r="OC8" i="36"/>
  <c r="MS8" i="37"/>
  <c r="FU15" i="35"/>
  <c r="MZ8" i="36"/>
  <c r="LS8" i="37"/>
  <c r="FY16" i="35"/>
  <c r="LW9" i="37"/>
  <c r="ND9" i="36"/>
  <c r="GD12" i="35"/>
  <c r="MA5" i="37"/>
  <c r="NI5" i="36"/>
  <c r="HI16" i="35"/>
  <c r="PU9" i="36"/>
  <c r="OG9" i="37"/>
  <c r="GY13" i="35"/>
  <c r="OZ6" i="36"/>
  <c r="NN6" i="37"/>
  <c r="GY3" i="35"/>
  <c r="ND5" i="37"/>
  <c r="OO5" i="36"/>
  <c r="GG4" i="35"/>
  <c r="NL6" i="36"/>
  <c r="MD6" i="37"/>
  <c r="GP5" i="35"/>
  <c r="NU7" i="36"/>
  <c r="ML7" i="37"/>
  <c r="GD7" i="35"/>
  <c r="MX9" i="36"/>
  <c r="LQ9" i="37"/>
  <c r="GW15" i="35"/>
  <c r="OX8" i="36"/>
  <c r="NL8" i="37"/>
  <c r="FV4" i="35"/>
  <c r="MP6" i="36"/>
  <c r="LJ6" i="37"/>
  <c r="FJ6" i="35"/>
  <c r="LS8" i="36"/>
  <c r="KO8" i="37"/>
  <c r="EZ14" i="35"/>
  <c r="LI7" i="36"/>
  <c r="KF7" i="37"/>
  <c r="FH3" i="35"/>
  <c r="LF5" i="36"/>
  <c r="KC5" i="37"/>
  <c r="FG7" i="35"/>
  <c r="LE9" i="36"/>
  <c r="KB9" i="37"/>
  <c r="HC7" i="35"/>
  <c r="PD9" i="36"/>
  <c r="NR9" i="37"/>
  <c r="GC4" i="35"/>
  <c r="MW6" i="36"/>
  <c r="LP6" i="37"/>
  <c r="FF13" i="35"/>
  <c r="LO6" i="36"/>
  <c r="KK6" i="37"/>
  <c r="HF15" i="35"/>
  <c r="PR8" i="36"/>
  <c r="OE8" i="37"/>
  <c r="GC6" i="35"/>
  <c r="MW8" i="36"/>
  <c r="LP8" i="37"/>
  <c r="EY14" i="35"/>
  <c r="LH7" i="36"/>
  <c r="KE7" i="37"/>
  <c r="ER13" i="35"/>
  <c r="JO6" i="37"/>
  <c r="KP6" i="36"/>
  <c r="EV7" i="35"/>
  <c r="KI9" i="36"/>
  <c r="JH9" i="37"/>
  <c r="EC16" i="35"/>
  <c r="IQ9" i="37"/>
  <c r="JP9" i="36"/>
  <c r="EI6" i="35"/>
  <c r="JK8" i="36"/>
  <c r="IL8" i="37"/>
  <c r="FC16" i="35"/>
  <c r="KI9" i="37"/>
  <c r="LL9" i="36"/>
  <c r="FG12" i="35"/>
  <c r="LP5" i="36"/>
  <c r="KL5" i="37"/>
  <c r="FA3" i="35"/>
  <c r="KY5" i="36"/>
  <c r="JW5" i="37"/>
  <c r="EU6" i="35"/>
  <c r="KH8" i="36"/>
  <c r="JG8" i="37"/>
  <c r="EJ6" i="35"/>
  <c r="IM8" i="37"/>
  <c r="JL8" i="36"/>
  <c r="EA16" i="35"/>
  <c r="JC9" i="36"/>
  <c r="IE9" i="37"/>
  <c r="EA12" i="35"/>
  <c r="IE5" i="37"/>
  <c r="JC5" i="36"/>
  <c r="EB4" i="35"/>
  <c r="IS6" i="36"/>
  <c r="HV6" i="37"/>
  <c r="CG14" i="35"/>
  <c r="FQ7" i="36"/>
  <c r="FA7" i="37"/>
  <c r="FA15" i="35"/>
  <c r="LJ8" i="36"/>
  <c r="KG8" i="37"/>
  <c r="EO5" i="35"/>
  <c r="KB7" i="36"/>
  <c r="JB7" i="37"/>
  <c r="EX3" i="35"/>
  <c r="KK5" i="36"/>
  <c r="JJ5" i="37"/>
  <c r="EK4" i="35"/>
  <c r="IN6" i="37"/>
  <c r="JM6" i="36"/>
  <c r="DU5" i="35"/>
  <c r="HP7" i="37"/>
  <c r="IL7" i="36"/>
  <c r="DI13" i="35"/>
  <c r="HZ6" i="36"/>
  <c r="HE6" i="37"/>
  <c r="DF15" i="35"/>
  <c r="HL8" i="36"/>
  <c r="GR8" i="37"/>
  <c r="CL16" i="35"/>
  <c r="GG9" i="36"/>
  <c r="FP9" i="37"/>
  <c r="CT6" i="35"/>
  <c r="GD8" i="36"/>
  <c r="FM8" i="37"/>
  <c r="AH12" i="36"/>
  <c r="AL12" i="36"/>
  <c r="HB12" i="36"/>
  <c r="HF12" i="36"/>
  <c r="HB18" i="35"/>
  <c r="HF10" i="35"/>
  <c r="HF18" i="35"/>
  <c r="HB10" i="35"/>
  <c r="BS1" i="36"/>
  <c r="BO1" i="36"/>
  <c r="BZ9" i="35"/>
  <c r="BZ1" i="35"/>
  <c r="CD1" i="35"/>
  <c r="CD9" i="35"/>
  <c r="FJ9" i="35"/>
  <c r="FJ1" i="35"/>
  <c r="FN1" i="35"/>
  <c r="FN9" i="35"/>
  <c r="P1" i="37"/>
  <c r="T1" i="37"/>
  <c r="CR1" i="37"/>
  <c r="CV1" i="37"/>
  <c r="FT1" i="37"/>
  <c r="FX1" i="37"/>
  <c r="IV1" i="37"/>
  <c r="IZ1" i="37"/>
  <c r="LX1" i="37"/>
  <c r="MB1" i="37"/>
  <c r="OZ1" i="37"/>
  <c r="PD1" i="37"/>
  <c r="SB1" i="37"/>
  <c r="SF1" i="37"/>
  <c r="HX18" i="35"/>
  <c r="IB10" i="35"/>
  <c r="IB18" i="35"/>
  <c r="HX10" i="35"/>
  <c r="DK1" i="36"/>
  <c r="DG1" i="36"/>
  <c r="CV9" i="35"/>
  <c r="CV1" i="35"/>
  <c r="CZ9" i="35"/>
  <c r="CZ1" i="35"/>
  <c r="GF9" i="35"/>
  <c r="GF1" i="35"/>
  <c r="GJ9" i="35"/>
  <c r="GJ1" i="35"/>
  <c r="E12" i="37"/>
  <c r="A12" i="37"/>
  <c r="JE13" i="35"/>
  <c r="TT6" i="36"/>
  <c r="RW6" i="37"/>
  <c r="JG13" i="35"/>
  <c r="TV6" i="36"/>
  <c r="RY6" i="37"/>
  <c r="JK13" i="35"/>
  <c r="TZ6" i="36"/>
  <c r="SB6" i="37"/>
  <c r="JO12" i="35"/>
  <c r="SF5" i="37"/>
  <c r="UD5" i="36"/>
  <c r="JB16" i="35"/>
  <c r="TF9" i="36"/>
  <c r="RJ9" i="37"/>
  <c r="JI12" i="35"/>
  <c r="TX5" i="36"/>
  <c r="SA5" i="37"/>
  <c r="JN13" i="35"/>
  <c r="SE6" i="37"/>
  <c r="UC6" i="36"/>
  <c r="JN14" i="35"/>
  <c r="UC7" i="36"/>
  <c r="SE7" i="37"/>
  <c r="JG7" i="35"/>
  <c r="RO9" i="37"/>
  <c r="TK9" i="36"/>
  <c r="JI7" i="35"/>
  <c r="TM9" i="36"/>
  <c r="RQ9" i="37"/>
  <c r="JL6" i="35"/>
  <c r="RS8" i="37"/>
  <c r="TP8" i="36"/>
  <c r="JN5" i="35"/>
  <c r="RU7" i="37"/>
  <c r="TR7" i="36"/>
  <c r="IU14" i="35"/>
  <c r="SY7" i="36"/>
  <c r="RD7" i="37"/>
  <c r="IZ15" i="35"/>
  <c r="TD8" i="36"/>
  <c r="RH8" i="37"/>
  <c r="JB15" i="35"/>
  <c r="TF8" i="36"/>
  <c r="RJ8" i="37"/>
  <c r="JL14" i="35"/>
  <c r="UA7" i="36"/>
  <c r="SC7" i="37"/>
  <c r="JF4" i="35"/>
  <c r="TJ6" i="36"/>
  <c r="RN6" i="37"/>
  <c r="JH4" i="35"/>
  <c r="RP6" i="37"/>
  <c r="TL6" i="36"/>
  <c r="JK4" i="35"/>
  <c r="TO6" i="36"/>
  <c r="RR6" i="37"/>
  <c r="JM4" i="35"/>
  <c r="RT6" i="37"/>
  <c r="TQ6" i="36"/>
  <c r="JO4" i="35"/>
  <c r="TS6" i="36"/>
  <c r="RV6" i="37"/>
  <c r="JO3" i="35"/>
  <c r="TS5" i="36"/>
  <c r="RV5" i="37"/>
  <c r="IT12" i="35"/>
  <c r="RC5" i="37"/>
  <c r="SX5" i="36"/>
  <c r="IV12" i="35"/>
  <c r="SZ5" i="36"/>
  <c r="RE5" i="37"/>
  <c r="JF14" i="35"/>
  <c r="TU7" i="36"/>
  <c r="RX7" i="37"/>
  <c r="SQ1" i="36"/>
  <c r="SM1" i="36"/>
  <c r="IT6" i="35"/>
  <c r="SM8" i="36"/>
  <c r="QS8" i="37"/>
  <c r="IV3" i="35"/>
  <c r="QU5" i="37"/>
  <c r="SO5" i="36"/>
  <c r="IX3" i="35"/>
  <c r="SQ5" i="36"/>
  <c r="QW5" i="37"/>
  <c r="JA3" i="35"/>
  <c r="ST5" i="36"/>
  <c r="QY5" i="37"/>
  <c r="JC3" i="35"/>
  <c r="SV5" i="36"/>
  <c r="RA5" i="37"/>
  <c r="IQ12" i="35"/>
  <c r="SJ5" i="36"/>
  <c r="QP5" i="37"/>
  <c r="II7" i="35"/>
  <c r="RQ9" i="36"/>
  <c r="PY9" i="37"/>
  <c r="IK7" i="35"/>
  <c r="QA9" i="37"/>
  <c r="RS9" i="36"/>
  <c r="IJ7" i="35"/>
  <c r="RR9" i="36"/>
  <c r="PZ9" i="37"/>
  <c r="HY15" i="35"/>
  <c r="RG8" i="36"/>
  <c r="PP8" i="37"/>
  <c r="IA16" i="35"/>
  <c r="RI9" i="36"/>
  <c r="PR9" i="37"/>
  <c r="ID15" i="35"/>
  <c r="RL8" i="36"/>
  <c r="PT8" i="37"/>
  <c r="IH16" i="35"/>
  <c r="RP9" i="36"/>
  <c r="PX9" i="37"/>
  <c r="HX6" i="35"/>
  <c r="QU8" i="36"/>
  <c r="PE8" i="37"/>
  <c r="HZ3" i="35"/>
  <c r="PG5" i="37"/>
  <c r="QW5" i="36"/>
  <c r="IB3" i="35"/>
  <c r="QY5" i="36"/>
  <c r="PI5" i="37"/>
  <c r="IE3" i="35"/>
  <c r="RB5" i="36"/>
  <c r="PK5" i="37"/>
  <c r="IG3" i="35"/>
  <c r="RD5" i="36"/>
  <c r="PM5" i="37"/>
  <c r="JM15" i="35"/>
  <c r="UB8" i="36"/>
  <c r="SD8" i="37"/>
  <c r="JC13" i="35"/>
  <c r="RK6" i="37"/>
  <c r="TG6" i="36"/>
  <c r="IZ7" i="35"/>
  <c r="SS9" i="36"/>
  <c r="QX9" i="37"/>
  <c r="IP12" i="35"/>
  <c r="SI5" i="36"/>
  <c r="QO5" i="37"/>
  <c r="IM4" i="35"/>
  <c r="RU6" i="36"/>
  <c r="QC6" i="37"/>
  <c r="IR7" i="35"/>
  <c r="RZ9" i="36"/>
  <c r="QG9" i="37"/>
  <c r="IQ4" i="35"/>
  <c r="RY6" i="36"/>
  <c r="QF6" i="37"/>
  <c r="HQ5" i="35"/>
  <c r="OO7" i="37"/>
  <c r="QC7" i="36"/>
  <c r="AS12" i="37"/>
  <c r="AO12" i="37"/>
  <c r="CG12" i="37"/>
  <c r="CC12" i="37"/>
  <c r="DU12" i="37"/>
  <c r="DQ12" i="37"/>
  <c r="FI12" i="37"/>
  <c r="FE12" i="37"/>
  <c r="GW12" i="37"/>
  <c r="GS12" i="37"/>
  <c r="IK12" i="37"/>
  <c r="IG12" i="37"/>
  <c r="JY12" i="37"/>
  <c r="JU12" i="37"/>
  <c r="LM12" i="37"/>
  <c r="LI12" i="37"/>
  <c r="NA12" i="37"/>
  <c r="MW12" i="37"/>
  <c r="OO12" i="37"/>
  <c r="OK12" i="37"/>
  <c r="QC12" i="37"/>
  <c r="PY12" i="37"/>
  <c r="RQ12" i="37"/>
  <c r="RM12" i="37"/>
  <c r="IU4" i="35"/>
  <c r="SN6" i="36"/>
  <c r="QT6" i="37"/>
  <c r="IW3" i="35"/>
  <c r="SP5" i="36"/>
  <c r="QV5" i="37"/>
  <c r="JD3" i="35"/>
  <c r="SW5" i="36"/>
  <c r="RB5" i="37"/>
  <c r="IS14" i="35"/>
  <c r="SL7" i="36"/>
  <c r="QR7" i="37"/>
  <c r="HY5" i="35"/>
  <c r="QV7" i="36"/>
  <c r="PF7" i="37"/>
  <c r="IA3" i="35"/>
  <c r="QX5" i="36"/>
  <c r="PH5" i="37"/>
  <c r="IF3" i="35"/>
  <c r="RC5" i="36"/>
  <c r="PL5" i="37"/>
  <c r="HP12" i="35"/>
  <c r="QM5" i="36"/>
  <c r="OX5" i="37"/>
  <c r="HM15" i="35"/>
  <c r="OU8" i="37"/>
  <c r="QJ8" i="36"/>
  <c r="HQ16" i="35"/>
  <c r="OY9" i="37"/>
  <c r="QN9" i="36"/>
  <c r="HM12" i="35"/>
  <c r="OU5" i="37"/>
  <c r="QJ5" i="36"/>
  <c r="HV14" i="35"/>
  <c r="PC7" i="37"/>
  <c r="QS7" i="36"/>
  <c r="HS5" i="35"/>
  <c r="QE7" i="36"/>
  <c r="OP7" i="37"/>
  <c r="HB14" i="35"/>
  <c r="PN7" i="36"/>
  <c r="OA7" i="37"/>
  <c r="HD7" i="35"/>
  <c r="NS9" i="37"/>
  <c r="PE9" i="36"/>
  <c r="GW12" i="35"/>
  <c r="OX5" i="36"/>
  <c r="NL5" i="37"/>
  <c r="GT14" i="35"/>
  <c r="NJ7" i="37"/>
  <c r="OU7" i="36"/>
  <c r="IP3" i="35"/>
  <c r="RX5" i="36"/>
  <c r="QE5" i="37"/>
  <c r="IP6" i="35"/>
  <c r="QE8" i="37"/>
  <c r="RX8" i="36"/>
  <c r="IA7" i="35"/>
  <c r="QX9" i="36"/>
  <c r="PH9" i="37"/>
  <c r="IF7" i="35"/>
  <c r="RC9" i="36"/>
  <c r="PL9" i="37"/>
  <c r="HB13" i="35"/>
  <c r="OA6" i="37"/>
  <c r="PN6" i="36"/>
  <c r="GU12" i="35"/>
  <c r="OV5" i="36"/>
  <c r="NK5" i="37"/>
  <c r="IL16" i="35"/>
  <c r="SE9" i="36"/>
  <c r="QL9" i="37"/>
  <c r="IL7" i="35"/>
  <c r="RT9" i="36"/>
  <c r="QB9" i="37"/>
  <c r="HW12" i="35"/>
  <c r="QT5" i="36"/>
  <c r="PD5" i="37"/>
  <c r="HN4" i="35"/>
  <c r="PZ6" i="36"/>
  <c r="OL6" i="37"/>
  <c r="HE15" i="35"/>
  <c r="PQ8" i="36"/>
  <c r="OD8" i="37"/>
  <c r="HF4" i="35"/>
  <c r="PG6" i="36"/>
  <c r="NU6" i="37"/>
  <c r="GT12" i="35"/>
  <c r="OU5" i="36"/>
  <c r="NJ5" i="37"/>
  <c r="GZ3" i="35"/>
  <c r="OP5" i="36"/>
  <c r="NE5" i="37"/>
  <c r="GO3" i="35"/>
  <c r="NT5" i="36"/>
  <c r="MK5" i="37"/>
  <c r="IR14" i="35"/>
  <c r="SK7" i="36"/>
  <c r="QQ7" i="37"/>
  <c r="HQ14" i="35"/>
  <c r="OY7" i="37"/>
  <c r="QN7" i="36"/>
  <c r="HV5" i="35"/>
  <c r="OS7" i="37"/>
  <c r="QH7" i="36"/>
  <c r="HH16" i="35"/>
  <c r="OF9" i="37"/>
  <c r="PT9" i="36"/>
  <c r="HL16" i="35"/>
  <c r="OJ9" i="37"/>
  <c r="PX9" i="36"/>
  <c r="HH4" i="35"/>
  <c r="PI6" i="36"/>
  <c r="NV6" i="37"/>
  <c r="GR12" i="35"/>
  <c r="OS5" i="36"/>
  <c r="NH5" i="37"/>
  <c r="GX15" i="35"/>
  <c r="OY8" i="36"/>
  <c r="NM8" i="37"/>
  <c r="GQ5" i="35"/>
  <c r="OG7" i="36"/>
  <c r="MW7" i="37"/>
  <c r="GG12" i="35"/>
  <c r="MN5" i="37"/>
  <c r="NW5" i="36"/>
  <c r="GI12" i="35"/>
  <c r="NY5" i="36"/>
  <c r="MP5" i="37"/>
  <c r="GN13" i="35"/>
  <c r="OD6" i="36"/>
  <c r="MT6" i="37"/>
  <c r="GP12" i="35"/>
  <c r="MV5" i="37"/>
  <c r="OF5" i="36"/>
  <c r="GG5" i="35"/>
  <c r="NL7" i="36"/>
  <c r="MD7" i="37"/>
  <c r="FX12" i="35"/>
  <c r="NC5" i="36"/>
  <c r="LV5" i="37"/>
  <c r="GA14" i="35"/>
  <c r="NF7" i="36"/>
  <c r="LX7" i="37"/>
  <c r="GC12" i="35"/>
  <c r="NH5" i="36"/>
  <c r="LZ5" i="37"/>
  <c r="GB16" i="35"/>
  <c r="NG9" i="36"/>
  <c r="LY9" i="37"/>
  <c r="GD3" i="35"/>
  <c r="MX5" i="36"/>
  <c r="LQ5" i="37"/>
  <c r="FV7" i="35"/>
  <c r="MP9" i="36"/>
  <c r="LJ9" i="37"/>
  <c r="FN12" i="35"/>
  <c r="LC5" i="37"/>
  <c r="MH5" i="36"/>
  <c r="FR13" i="35"/>
  <c r="ML6" i="36"/>
  <c r="LF6" i="37"/>
  <c r="FQ5" i="35"/>
  <c r="LZ7" i="36"/>
  <c r="KU7" i="37"/>
  <c r="FB14" i="35"/>
  <c r="LK7" i="36"/>
  <c r="KH7" i="37"/>
  <c r="FC15" i="35"/>
  <c r="KI8" i="37"/>
  <c r="LL8" i="36"/>
  <c r="FC4" i="35"/>
  <c r="LA6" i="36"/>
  <c r="JY6" i="37"/>
  <c r="HK16" i="35"/>
  <c r="OI9" i="37"/>
  <c r="PW9" i="36"/>
  <c r="HB3" i="35"/>
  <c r="PC5" i="36"/>
  <c r="NQ5" i="37"/>
  <c r="HK7" i="35"/>
  <c r="PL9" i="36"/>
  <c r="NY9" i="37"/>
  <c r="GF15" i="35"/>
  <c r="MM8" i="37"/>
  <c r="NV8" i="36"/>
  <c r="GH12" i="35"/>
  <c r="NX5" i="36"/>
  <c r="MO5" i="37"/>
  <c r="GJ12" i="35"/>
  <c r="NZ5" i="36"/>
  <c r="MQ5" i="37"/>
  <c r="GM12" i="35"/>
  <c r="OC5" i="36"/>
  <c r="MS5" i="37"/>
  <c r="GO12" i="35"/>
  <c r="OE5" i="36"/>
  <c r="MU5" i="37"/>
  <c r="FU12" i="35"/>
  <c r="LS5" i="37"/>
  <c r="MZ5" i="36"/>
  <c r="FW12" i="35"/>
  <c r="NB5" i="36"/>
  <c r="LU5" i="37"/>
  <c r="FY15" i="35"/>
  <c r="LW8" i="37"/>
  <c r="ND8" i="36"/>
  <c r="GB12" i="35"/>
  <c r="NG5" i="36"/>
  <c r="LY5" i="37"/>
  <c r="FW3" i="35"/>
  <c r="MQ5" i="36"/>
  <c r="LK5" i="37"/>
  <c r="HP5" i="35"/>
  <c r="ON7" i="37"/>
  <c r="QB7" i="36"/>
  <c r="HI13" i="35"/>
  <c r="PU6" i="36"/>
  <c r="OG6" i="37"/>
  <c r="GS16" i="35"/>
  <c r="OT9" i="36"/>
  <c r="NI9" i="37"/>
  <c r="GR7" i="35"/>
  <c r="OH9" i="36"/>
  <c r="MX9" i="37"/>
  <c r="GW7" i="35"/>
  <c r="OM9" i="36"/>
  <c r="NB9" i="37"/>
  <c r="HA7" i="35"/>
  <c r="OQ9" i="36"/>
  <c r="NF9" i="37"/>
  <c r="GX6" i="35"/>
  <c r="NC8" i="37"/>
  <c r="ON8" i="36"/>
  <c r="GI5" i="35"/>
  <c r="MF7" i="37"/>
  <c r="NN7" i="36"/>
  <c r="GN3" i="35"/>
  <c r="NS5" i="36"/>
  <c r="MJ5" i="37"/>
  <c r="GP3" i="35"/>
  <c r="NU5" i="36"/>
  <c r="ML5" i="37"/>
  <c r="GA3" i="35"/>
  <c r="MU5" i="36"/>
  <c r="LN5" i="37"/>
  <c r="FS13" i="35"/>
  <c r="LG6" i="37"/>
  <c r="MM6" i="36"/>
  <c r="FR3" i="35"/>
  <c r="MA5" i="36"/>
  <c r="KV5" i="37"/>
  <c r="GW16" i="35"/>
  <c r="OX9" i="36"/>
  <c r="NL9" i="37"/>
  <c r="GI4" i="35"/>
  <c r="MF6" i="37"/>
  <c r="NN6" i="36"/>
  <c r="GE6" i="35"/>
  <c r="MY8" i="36"/>
  <c r="LR8" i="37"/>
  <c r="FM16" i="35"/>
  <c r="MG9" i="36"/>
  <c r="LB9" i="37"/>
  <c r="FJ3" i="35"/>
  <c r="LS5" i="36"/>
  <c r="KO5" i="37"/>
  <c r="FP5" i="35"/>
  <c r="LY7" i="36"/>
  <c r="KT7" i="37"/>
  <c r="EZ13" i="35"/>
  <c r="KF6" i="37"/>
  <c r="LI6" i="36"/>
  <c r="FB3" i="35"/>
  <c r="JX5" i="37"/>
  <c r="KZ5" i="36"/>
  <c r="FG4" i="35"/>
  <c r="LE6" i="36"/>
  <c r="KB6" i="37"/>
  <c r="EI5" i="35"/>
  <c r="JK7" i="36"/>
  <c r="IL7" i="37"/>
  <c r="HU4" i="35"/>
  <c r="QG6" i="36"/>
  <c r="OR6" i="37"/>
  <c r="HC5" i="35"/>
  <c r="PD7" i="36"/>
  <c r="NR7" i="37"/>
  <c r="HL4" i="35"/>
  <c r="PM6" i="36"/>
  <c r="NZ6" i="37"/>
  <c r="FJ12" i="35"/>
  <c r="KY5" i="37"/>
  <c r="MD5" i="36"/>
  <c r="FQ15" i="35"/>
  <c r="MK8" i="36"/>
  <c r="LE8" i="37"/>
  <c r="FT13" i="35"/>
  <c r="MN6" i="36"/>
  <c r="LH6" i="37"/>
  <c r="GQ14" i="35"/>
  <c r="OR7" i="36"/>
  <c r="NG7" i="37"/>
  <c r="FX6" i="35"/>
  <c r="MR8" i="36"/>
  <c r="LL8" i="37"/>
  <c r="HF14" i="35"/>
  <c r="OE7" i="37"/>
  <c r="PR7" i="36"/>
  <c r="GT4" i="35"/>
  <c r="OJ6" i="36"/>
  <c r="MZ6" i="37"/>
  <c r="FS6" i="35"/>
  <c r="MB8" i="36"/>
  <c r="KW8" i="37"/>
  <c r="EY13" i="35"/>
  <c r="KE6" i="37"/>
  <c r="LH6" i="36"/>
  <c r="ER12" i="35"/>
  <c r="JO5" i="37"/>
  <c r="KP5" i="36"/>
  <c r="EV13" i="35"/>
  <c r="KT6" i="36"/>
  <c r="JR6" i="37"/>
  <c r="EX6" i="35"/>
  <c r="KK8" i="36"/>
  <c r="JJ8" i="37"/>
  <c r="EX7" i="35"/>
  <c r="KK9" i="36"/>
  <c r="JJ9" i="37"/>
  <c r="EG15" i="35"/>
  <c r="JT8" i="36"/>
  <c r="IU8" i="37"/>
  <c r="EE16" i="35"/>
  <c r="JR9" i="36"/>
  <c r="IS9" i="37"/>
  <c r="EI3" i="35"/>
  <c r="JK5" i="36"/>
  <c r="IL5" i="37"/>
  <c r="EK6" i="35"/>
  <c r="JM8" i="36"/>
  <c r="IN8" i="37"/>
  <c r="EK7" i="35"/>
  <c r="JM9" i="36"/>
  <c r="IN9" i="37"/>
  <c r="FC13" i="35"/>
  <c r="LL6" i="36"/>
  <c r="KI6" i="37"/>
  <c r="FG16" i="35"/>
  <c r="LP9" i="36"/>
  <c r="KL9" i="37"/>
  <c r="FA7" i="35"/>
  <c r="KY9" i="36"/>
  <c r="JW9" i="37"/>
  <c r="FB6" i="35"/>
  <c r="KZ8" i="36"/>
  <c r="JX8" i="37"/>
  <c r="EP3" i="35"/>
  <c r="KC5" i="36"/>
  <c r="JC5" i="37"/>
  <c r="EU3" i="35"/>
  <c r="KH5" i="36"/>
  <c r="JG5" i="37"/>
  <c r="EK16" i="35"/>
  <c r="JX9" i="36"/>
  <c r="IX9" i="37"/>
  <c r="EE7" i="35"/>
  <c r="II9" i="37"/>
  <c r="JG9" i="36"/>
  <c r="EG7" i="35"/>
  <c r="JI9" i="36"/>
  <c r="IK9" i="37"/>
  <c r="EL7" i="35"/>
  <c r="JN9" i="36"/>
  <c r="IO9" i="37"/>
  <c r="DV15" i="35"/>
  <c r="IA8" i="37"/>
  <c r="IX8" i="36"/>
  <c r="EA15" i="35"/>
  <c r="IE8" i="37"/>
  <c r="JC8" i="36"/>
  <c r="DX7" i="35"/>
  <c r="IO9" i="36"/>
  <c r="HR9" i="37"/>
  <c r="IR6" i="36"/>
  <c r="EA4" i="35"/>
  <c r="HU6" i="37"/>
  <c r="DV7" i="35"/>
  <c r="IM9" i="36"/>
  <c r="HQ9" i="37"/>
  <c r="CO14" i="35"/>
  <c r="GJ7" i="36"/>
  <c r="FS7" i="37"/>
  <c r="CC5" i="35"/>
  <c r="EN7" i="37"/>
  <c r="FB7" i="36"/>
  <c r="FN13" i="35"/>
  <c r="MH6" i="36"/>
  <c r="LC6" i="37"/>
  <c r="FE6" i="35"/>
  <c r="LC8" i="36"/>
  <c r="JZ8" i="37"/>
  <c r="EO4" i="35"/>
  <c r="KB6" i="36"/>
  <c r="JB6" i="37"/>
  <c r="ET3" i="35"/>
  <c r="KG5" i="36"/>
  <c r="JF5" i="37"/>
  <c r="EC14" i="35"/>
  <c r="JP7" i="36"/>
  <c r="IQ7" i="37"/>
  <c r="EM13" i="35"/>
  <c r="JZ6" i="36"/>
  <c r="IZ6" i="37"/>
  <c r="DR15" i="35"/>
  <c r="HW8" i="37"/>
  <c r="IT8" i="36"/>
  <c r="DU16" i="35"/>
  <c r="IW9" i="36"/>
  <c r="HZ9" i="37"/>
  <c r="DZ16" i="35"/>
  <c r="JB9" i="36"/>
  <c r="ID9" i="37"/>
  <c r="DV6" i="35"/>
  <c r="IM8" i="36"/>
  <c r="HQ8" i="37"/>
  <c r="DN13" i="35"/>
  <c r="IE6" i="36"/>
  <c r="HI6" i="37"/>
  <c r="DQ15" i="35"/>
  <c r="IH8" i="36"/>
  <c r="HL8" i="37"/>
  <c r="DQ16" i="35"/>
  <c r="HL9" i="37"/>
  <c r="IH9" i="36"/>
  <c r="CW16" i="35"/>
  <c r="HC9" i="36"/>
  <c r="GJ9" i="37"/>
  <c r="DF16" i="35"/>
  <c r="HL9" i="36"/>
  <c r="GR9" i="37"/>
  <c r="CN16" i="35"/>
  <c r="GI9" i="36"/>
  <c r="FR9" i="37"/>
  <c r="CU4" i="35"/>
  <c r="GE6" i="36"/>
  <c r="FN6" i="37"/>
  <c r="CR7" i="35"/>
  <c r="FK9" i="37"/>
  <c r="GB9" i="36"/>
  <c r="CH13" i="35"/>
  <c r="FR6" i="36"/>
  <c r="FB6" i="37"/>
  <c r="CH15" i="35"/>
  <c r="FR8" i="36"/>
  <c r="FB8" i="37"/>
  <c r="CF16" i="35"/>
  <c r="FP9" i="36"/>
  <c r="EZ9" i="37"/>
  <c r="CF4" i="35"/>
  <c r="FE6" i="36"/>
  <c r="EP6" i="37"/>
  <c r="CB6" i="35"/>
  <c r="EM8" i="37"/>
  <c r="FA8" i="36"/>
  <c r="CB7" i="35"/>
  <c r="EM9" i="37"/>
  <c r="FA9" i="36"/>
  <c r="BS13" i="35"/>
  <c r="ER6" i="36"/>
  <c r="EE6" i="37"/>
  <c r="BY15" i="35"/>
  <c r="EX8" i="36"/>
  <c r="EJ8" i="37"/>
  <c r="BW16" i="35"/>
  <c r="EV9" i="36"/>
  <c r="EH9" i="37"/>
  <c r="FE7" i="35"/>
  <c r="LC9" i="36"/>
  <c r="JZ9" i="37"/>
  <c r="EN7" i="35"/>
  <c r="KA9" i="36"/>
  <c r="JA9" i="37"/>
  <c r="ER7" i="35"/>
  <c r="KE9" i="36"/>
  <c r="JE9" i="37"/>
  <c r="EW7" i="35"/>
  <c r="KJ9" i="36"/>
  <c r="JI9" i="37"/>
  <c r="ED12" i="35"/>
  <c r="JQ5" i="36"/>
  <c r="IR5" i="37"/>
  <c r="EL14" i="35"/>
  <c r="IY7" i="37"/>
  <c r="JY7" i="36"/>
  <c r="EC5" i="35"/>
  <c r="JE7" i="36"/>
  <c r="IG7" i="37"/>
  <c r="EF5" i="35"/>
  <c r="IJ7" i="37"/>
  <c r="JH7" i="36"/>
  <c r="DT15" i="35"/>
  <c r="IV8" i="36"/>
  <c r="HY8" i="37"/>
  <c r="DY16" i="35"/>
  <c r="JA9" i="36"/>
  <c r="IC9" i="37"/>
  <c r="DS7" i="35"/>
  <c r="IJ9" i="36"/>
  <c r="HN9" i="37"/>
  <c r="DU7" i="35"/>
  <c r="HP9" i="37"/>
  <c r="IL9" i="36"/>
  <c r="EB6" i="35"/>
  <c r="IS8" i="36"/>
  <c r="HV8" i="37"/>
  <c r="DO15" i="35"/>
  <c r="IF8" i="36"/>
  <c r="HJ8" i="37"/>
  <c r="DG6" i="35"/>
  <c r="HM8" i="36"/>
  <c r="GS8" i="37"/>
  <c r="DI3" i="35"/>
  <c r="HO5" i="36"/>
  <c r="GU5" i="37"/>
  <c r="DK3" i="35"/>
  <c r="HQ5" i="36"/>
  <c r="GW5" i="37"/>
  <c r="DN3" i="35"/>
  <c r="GY5" i="37"/>
  <c r="HT5" i="36"/>
  <c r="DP3" i="35"/>
  <c r="HV5" i="36"/>
  <c r="HA5" i="37"/>
  <c r="DB15" i="35"/>
  <c r="GN8" i="37"/>
  <c r="HH8" i="36"/>
  <c r="CR13" i="35"/>
  <c r="GM6" i="36"/>
  <c r="FU6" i="37"/>
  <c r="CT12" i="35"/>
  <c r="GO5" i="36"/>
  <c r="FW5" i="37"/>
  <c r="CN3" i="35"/>
  <c r="FX5" i="36"/>
  <c r="FH5" i="37"/>
  <c r="CC3" i="35"/>
  <c r="EN5" i="37"/>
  <c r="FB5" i="36"/>
  <c r="BO13" i="35"/>
  <c r="EA6" i="37"/>
  <c r="EN6" i="36"/>
  <c r="BX13" i="35"/>
  <c r="EI6" i="37"/>
  <c r="EW6" i="36"/>
  <c r="BO6" i="35"/>
  <c r="EC8" i="36"/>
  <c r="DQ8" i="37"/>
  <c r="BQ3" i="35"/>
  <c r="EE5" i="36"/>
  <c r="DS5" i="37"/>
  <c r="BS3" i="35"/>
  <c r="EG5" i="36"/>
  <c r="DU5" i="37"/>
  <c r="BV3" i="35"/>
  <c r="EJ5" i="36"/>
  <c r="DW5" i="37"/>
  <c r="BX3" i="35"/>
  <c r="EL5" i="36"/>
  <c r="DY5" i="37"/>
  <c r="BJ15" i="35"/>
  <c r="DX8" i="36"/>
  <c r="DL8" i="37"/>
  <c r="BH5" i="35"/>
  <c r="DK7" i="36"/>
  <c r="DA7" i="37"/>
  <c r="AN14" i="35"/>
  <c r="CF7" i="36"/>
  <c r="BX7" i="37"/>
  <c r="DX16" i="35"/>
  <c r="IZ9" i="36"/>
  <c r="IB9" i="37"/>
  <c r="DY3" i="35"/>
  <c r="IP5" i="36"/>
  <c r="HS5" i="37"/>
  <c r="CV7" i="35"/>
  <c r="GQ9" i="36"/>
  <c r="FY9" i="37"/>
  <c r="CX6" i="35"/>
  <c r="GS8" i="36"/>
  <c r="GA8" i="37"/>
  <c r="CZ6" i="35"/>
  <c r="GU8" i="36"/>
  <c r="GC8" i="37"/>
  <c r="DC6" i="35"/>
  <c r="GE8" i="37"/>
  <c r="GX8" i="36"/>
  <c r="DE5" i="35"/>
  <c r="GZ7" i="36"/>
  <c r="GG7" i="37"/>
  <c r="CA5" i="35"/>
  <c r="EZ7" i="36"/>
  <c r="EL7" i="37"/>
  <c r="BX12" i="35"/>
  <c r="EI5" i="37"/>
  <c r="EW5" i="36"/>
  <c r="BJ14" i="35"/>
  <c r="DX7" i="36"/>
  <c r="DL7" i="37"/>
  <c r="BN16" i="35"/>
  <c r="DP9" i="37"/>
  <c r="EB9" i="36"/>
  <c r="FK4" i="35"/>
  <c r="LT6" i="36"/>
  <c r="KP6" i="37"/>
  <c r="FL7" i="35"/>
  <c r="KQ9" i="37"/>
  <c r="LU9" i="36"/>
  <c r="FN4" i="35"/>
  <c r="LW6" i="36"/>
  <c r="KS6" i="37"/>
  <c r="EQ4" i="35"/>
  <c r="KD6" i="36"/>
  <c r="JD6" i="37"/>
  <c r="EB15" i="35"/>
  <c r="JD8" i="36"/>
  <c r="IF8" i="37"/>
  <c r="DX3" i="35"/>
  <c r="IO5" i="36"/>
  <c r="HR5" i="37"/>
  <c r="DP13" i="35"/>
  <c r="HK6" i="37"/>
  <c r="IG6" i="36"/>
  <c r="DH3" i="35"/>
  <c r="HN5" i="36"/>
  <c r="GT5" i="37"/>
  <c r="DM4" i="35"/>
  <c r="HS6" i="36"/>
  <c r="GX6" i="37"/>
  <c r="DO3" i="35"/>
  <c r="GZ5" i="37"/>
  <c r="HU5" i="36"/>
  <c r="CY15" i="35"/>
  <c r="HE8" i="36"/>
  <c r="GL8" i="37"/>
  <c r="CQ14" i="35"/>
  <c r="GL7" i="36"/>
  <c r="FT7" i="37"/>
  <c r="CS12" i="35"/>
  <c r="GN5" i="36"/>
  <c r="FV5" i="37"/>
  <c r="CU12" i="35"/>
  <c r="GP5" i="36"/>
  <c r="FX5" i="37"/>
  <c r="CK3" i="35"/>
  <c r="FU5" i="36"/>
  <c r="FE5" i="37"/>
  <c r="CM3" i="35"/>
  <c r="FW5" i="36"/>
  <c r="FG5" i="37"/>
  <c r="CO3" i="35"/>
  <c r="FY5" i="36"/>
  <c r="FI5" i="37"/>
  <c r="CI16" i="35"/>
  <c r="FS9" i="36"/>
  <c r="FC9" i="37"/>
  <c r="CI3" i="35"/>
  <c r="FH5" i="36"/>
  <c r="ES5" i="37"/>
  <c r="BR12" i="35"/>
  <c r="EQ5" i="36"/>
  <c r="ED5" i="37"/>
  <c r="BO15" i="35"/>
  <c r="EN8" i="36"/>
  <c r="EA8" i="37"/>
  <c r="BR4" i="35"/>
  <c r="EF6" i="36"/>
  <c r="DT6" i="37"/>
  <c r="BU3" i="35"/>
  <c r="EI5" i="36"/>
  <c r="DV5" i="37"/>
  <c r="BL15" i="35"/>
  <c r="DZ8" i="36"/>
  <c r="DN8" i="37"/>
  <c r="DJ14" i="35"/>
  <c r="HF7" i="37"/>
  <c r="IA7" i="36"/>
  <c r="DM12" i="35"/>
  <c r="ID5" i="36"/>
  <c r="HH5" i="37"/>
  <c r="BZ6" i="35"/>
  <c r="EY8" i="36"/>
  <c r="EK8" i="37"/>
  <c r="CD4" i="35"/>
  <c r="FC6" i="36"/>
  <c r="EO6" i="37"/>
  <c r="AU13" i="35"/>
  <c r="CX6" i="36"/>
  <c r="CO6" i="37"/>
  <c r="AV5" i="35"/>
  <c r="CF7" i="37"/>
  <c r="CN7" i="36"/>
  <c r="BC3" i="35"/>
  <c r="CU5" i="36"/>
  <c r="CL5" i="37"/>
  <c r="CK15" i="35"/>
  <c r="FO8" i="37"/>
  <c r="GF8" i="36"/>
  <c r="BG14" i="35"/>
  <c r="DJ7" i="37"/>
  <c r="DU7" i="36"/>
  <c r="BF4" i="35"/>
  <c r="CY6" i="37"/>
  <c r="DI6" i="36"/>
  <c r="BB16" i="35"/>
  <c r="CU9" i="37"/>
  <c r="DE9" i="36"/>
  <c r="BV7" i="37"/>
  <c r="AK14" i="35"/>
  <c r="CC7" i="36"/>
  <c r="AL5" i="35"/>
  <c r="BS7" i="36"/>
  <c r="BM7" i="37"/>
  <c r="BJ7" i="36"/>
  <c r="AC14" i="35"/>
  <c r="BD7" i="37"/>
  <c r="O12" i="35"/>
  <c r="AK5" i="36"/>
  <c r="AH5" i="37"/>
  <c r="R7" i="36"/>
  <c r="G14" i="35"/>
  <c r="P7" i="37"/>
  <c r="H3" i="35"/>
  <c r="H5" i="36"/>
  <c r="G5" i="37"/>
  <c r="DR5" i="35"/>
  <c r="II7" i="36"/>
  <c r="HM7" i="37"/>
  <c r="CW7" i="35"/>
  <c r="GR9" i="36"/>
  <c r="FZ9" i="37"/>
  <c r="CY7" i="35"/>
  <c r="GT9" i="36"/>
  <c r="GB9" i="37"/>
  <c r="CY5" i="35"/>
  <c r="GB7" i="37"/>
  <c r="GT7" i="36"/>
  <c r="DB3" i="35"/>
  <c r="GW5" i="36"/>
  <c r="GD5" i="37"/>
  <c r="DD3" i="35"/>
  <c r="GY5" i="36"/>
  <c r="GF5" i="37"/>
  <c r="DF4" i="35"/>
  <c r="HA6" i="36"/>
  <c r="GH6" i="37"/>
  <c r="AS13" i="35"/>
  <c r="CV6" i="36"/>
  <c r="CM6" i="37"/>
  <c r="BA12" i="35"/>
  <c r="DD5" i="36"/>
  <c r="CT5" i="37"/>
  <c r="CL5" i="36"/>
  <c r="CD5" i="37"/>
  <c r="AT3" i="35"/>
  <c r="AV4" i="35"/>
  <c r="CF6" i="37"/>
  <c r="CN6" i="36"/>
  <c r="AN12" i="35"/>
  <c r="BX5" i="37"/>
  <c r="CF5" i="36"/>
  <c r="AK4" i="35"/>
  <c r="BR6" i="36"/>
  <c r="BL6" i="37"/>
  <c r="AP3" i="35"/>
  <c r="BP5" i="37"/>
  <c r="BW5" i="36"/>
  <c r="AF7" i="35"/>
  <c r="BB9" i="36"/>
  <c r="AW9" i="37"/>
  <c r="E14" i="35"/>
  <c r="P7" i="36"/>
  <c r="O7" i="37"/>
  <c r="B4" i="35"/>
  <c r="B6" i="36"/>
  <c r="B6" i="37"/>
  <c r="E12" i="9"/>
  <c r="EC3" i="35"/>
  <c r="JE5" i="36"/>
  <c r="IG5" i="37"/>
  <c r="EA7" i="35"/>
  <c r="IR9" i="36"/>
  <c r="HU9" i="37"/>
  <c r="BC14" i="35"/>
  <c r="DF7" i="36"/>
  <c r="CV7" i="37"/>
  <c r="BZ6" i="36"/>
  <c r="AH13" i="35"/>
  <c r="BS6" i="37"/>
  <c r="AI5" i="35"/>
  <c r="BP7" i="36"/>
  <c r="BJ7" i="37"/>
  <c r="AL6" i="35"/>
  <c r="BS8" i="36"/>
  <c r="BM8" i="37"/>
  <c r="AO4" i="35"/>
  <c r="BO6" i="37"/>
  <c r="BV6" i="36"/>
  <c r="AG14" i="35"/>
  <c r="BN7" i="36"/>
  <c r="BH7" i="37"/>
  <c r="AA3" i="35"/>
  <c r="AW5" i="36"/>
  <c r="AS5" i="37"/>
  <c r="T16" i="35"/>
  <c r="AP9" i="36"/>
  <c r="AL9" i="37"/>
  <c r="U13" i="35"/>
  <c r="AQ6" i="36"/>
  <c r="AM6" i="37"/>
  <c r="R7" i="35"/>
  <c r="AC9" i="36"/>
  <c r="Z9" i="37"/>
  <c r="U6" i="35"/>
  <c r="AF8" i="36"/>
  <c r="AC8" i="37"/>
  <c r="J8" i="36"/>
  <c r="J6" i="35"/>
  <c r="I8" i="37"/>
  <c r="A6" i="35"/>
  <c r="A8" i="36"/>
  <c r="D14" i="9"/>
  <c r="A8" i="37"/>
  <c r="CY13" i="35"/>
  <c r="HE6" i="36"/>
  <c r="GL6" i="37"/>
  <c r="AY15" i="35"/>
  <c r="DB8" i="36"/>
  <c r="CR8" i="37"/>
  <c r="AO16" i="35"/>
  <c r="CG9" i="36"/>
  <c r="BY9" i="37"/>
  <c r="AH6" i="35"/>
  <c r="BO8" i="36"/>
  <c r="BI8" i="37"/>
  <c r="AA16" i="35"/>
  <c r="BC9" i="37"/>
  <c r="BH9" i="36"/>
  <c r="BK7" i="36"/>
  <c r="BE7" i="37"/>
  <c r="AD14" i="35"/>
  <c r="AF5" i="35"/>
  <c r="AW7" i="37"/>
  <c r="BB7" i="36"/>
  <c r="D14" i="35"/>
  <c r="N7" i="37"/>
  <c r="O7" i="36"/>
  <c r="S7" i="36"/>
  <c r="H14" i="35"/>
  <c r="Q7" i="37"/>
  <c r="A6" i="36"/>
  <c r="A6" i="37"/>
  <c r="A4" i="35"/>
  <c r="D12" i="9"/>
  <c r="D6" i="36"/>
  <c r="D4" i="35"/>
  <c r="G12" i="9"/>
  <c r="D6" i="37"/>
  <c r="BC15" i="35"/>
  <c r="DF8" i="36"/>
  <c r="CV8" i="37"/>
  <c r="AZ4" i="35"/>
  <c r="CR6" i="36"/>
  <c r="CI6" i="37"/>
  <c r="AE13" i="35"/>
  <c r="BL6" i="36"/>
  <c r="BF6" i="37"/>
  <c r="W5" i="35"/>
  <c r="AS7" i="36"/>
  <c r="AO7" i="37"/>
  <c r="Z4" i="35"/>
  <c r="AV6" i="36"/>
  <c r="AR6" i="37"/>
  <c r="K15" i="35"/>
  <c r="T8" i="37"/>
  <c r="V8" i="36"/>
  <c r="G9" i="36"/>
  <c r="G7" i="35"/>
  <c r="F9" i="37"/>
  <c r="BV15" i="35"/>
  <c r="EU8" i="36"/>
  <c r="EG8" i="37"/>
  <c r="AV15" i="35"/>
  <c r="CY8" i="36"/>
  <c r="CP8" i="37"/>
  <c r="AV13" i="35"/>
  <c r="CY6" i="36"/>
  <c r="CP6" i="37"/>
  <c r="BA15" i="35"/>
  <c r="DD8" i="36"/>
  <c r="CT8" i="37"/>
  <c r="AS4" i="35"/>
  <c r="CK6" i="36"/>
  <c r="CC6" i="37"/>
  <c r="AW7" i="35"/>
  <c r="CO9" i="36"/>
  <c r="CG9" i="37"/>
  <c r="X16" i="35"/>
  <c r="BE9" i="36"/>
  <c r="AZ9" i="37"/>
  <c r="AF13" i="35"/>
  <c r="BG6" i="37"/>
  <c r="BM6" i="36"/>
  <c r="M14" i="35"/>
  <c r="AI7" i="36"/>
  <c r="AF7" i="37"/>
  <c r="S14" i="35"/>
  <c r="AO7" i="36"/>
  <c r="AK7" i="37"/>
  <c r="M4" i="35"/>
  <c r="X6" i="36"/>
  <c r="V6" i="37"/>
  <c r="AD5" i="36"/>
  <c r="S3" i="35"/>
  <c r="AA5" i="37"/>
  <c r="U7" i="35"/>
  <c r="AF9" i="36"/>
  <c r="AC9" i="37"/>
  <c r="A14" i="35"/>
  <c r="L7" i="36"/>
  <c r="K7" i="37"/>
  <c r="C16" i="35"/>
  <c r="N9" i="36"/>
  <c r="M9" i="37"/>
  <c r="C13" i="35"/>
  <c r="N6" i="36"/>
  <c r="M6" i="37"/>
  <c r="E9" i="36"/>
  <c r="E7" i="35"/>
  <c r="H15" i="9"/>
  <c r="E9" i="37"/>
  <c r="G6" i="35"/>
  <c r="G8" i="36"/>
  <c r="F8" i="37"/>
  <c r="CA14" i="35"/>
  <c r="FK7" i="36"/>
  <c r="EV7" i="37"/>
  <c r="BQ6" i="36"/>
  <c r="AJ4" i="35"/>
  <c r="BK6" i="37"/>
  <c r="BU6" i="36"/>
  <c r="BN6" i="37"/>
  <c r="AN4" i="35"/>
  <c r="W16" i="35"/>
  <c r="AY9" i="37"/>
  <c r="BD9" i="36"/>
  <c r="Y13" i="35"/>
  <c r="BF6" i="36"/>
  <c r="BA6" i="37"/>
  <c r="AE15" i="35"/>
  <c r="BL8" i="36"/>
  <c r="BF8" i="37"/>
  <c r="AF16" i="35"/>
  <c r="BG9" i="37"/>
  <c r="BM9" i="36"/>
  <c r="N15" i="35"/>
  <c r="AJ8" i="36"/>
  <c r="AG8" i="37"/>
  <c r="P4" i="35"/>
  <c r="AA6" i="36"/>
  <c r="Y6" i="37"/>
  <c r="AI15" i="35"/>
  <c r="BT8" i="37"/>
  <c r="CA8" i="36"/>
  <c r="AL14" i="35"/>
  <c r="CD7" i="36"/>
  <c r="BW7" i="37"/>
  <c r="AH7" i="35"/>
  <c r="BO9" i="36"/>
  <c r="BI9" i="37"/>
  <c r="AS7" i="35"/>
  <c r="CK9" i="36"/>
  <c r="CC9" i="37"/>
  <c r="CO7" i="36"/>
  <c r="CG7" i="37"/>
  <c r="AW5" i="35"/>
  <c r="X13" i="35"/>
  <c r="BE6" i="36"/>
  <c r="AZ6" i="37"/>
  <c r="M13" i="35"/>
  <c r="AF6" i="37"/>
  <c r="AI6" i="36"/>
  <c r="P13" i="35"/>
  <c r="AI6" i="37"/>
  <c r="AL6" i="36"/>
  <c r="M3" i="35"/>
  <c r="X5" i="36"/>
  <c r="V5" i="37"/>
  <c r="AD7" i="36"/>
  <c r="S5" i="35"/>
  <c r="AA7" i="37"/>
  <c r="U3" i="35"/>
  <c r="AF5" i="36"/>
  <c r="AC5" i="37"/>
  <c r="A16" i="35"/>
  <c r="K9" i="37"/>
  <c r="L9" i="36"/>
  <c r="I16" i="35"/>
  <c r="T9" i="36"/>
  <c r="R9" i="37"/>
  <c r="I13" i="35"/>
  <c r="T6" i="36"/>
  <c r="R6" i="37"/>
  <c r="E3" i="35"/>
  <c r="E5" i="36"/>
  <c r="E5" i="37"/>
  <c r="H11" i="9"/>
  <c r="CA13" i="35"/>
  <c r="FK6" i="36"/>
  <c r="EV6" i="37"/>
  <c r="AR13" i="35"/>
  <c r="CB6" i="37"/>
  <c r="CJ6" i="36"/>
  <c r="AJ6" i="35"/>
  <c r="BQ8" i="36"/>
  <c r="BK8" i="37"/>
  <c r="AN6" i="35"/>
  <c r="BU8" i="36"/>
  <c r="BN8" i="37"/>
  <c r="AN3" i="35"/>
  <c r="BU5" i="36"/>
  <c r="BN5" i="37"/>
  <c r="Y12" i="35"/>
  <c r="BF5" i="36"/>
  <c r="BA5" i="37"/>
  <c r="AE12" i="35"/>
  <c r="BL5" i="36"/>
  <c r="BF5" i="37"/>
  <c r="AF14" i="35"/>
  <c r="BG7" i="37"/>
  <c r="BM7" i="36"/>
  <c r="AI14" i="35"/>
  <c r="CA7" i="36"/>
  <c r="BT7" i="37"/>
  <c r="AJ16" i="35"/>
  <c r="CB9" i="36"/>
  <c r="BU9" i="37"/>
  <c r="AL16" i="35"/>
  <c r="BW9" i="37"/>
  <c r="CD9" i="36"/>
  <c r="AL12" i="35"/>
  <c r="CD5" i="36"/>
  <c r="BW5" i="37"/>
  <c r="AH5" i="35"/>
  <c r="BO7" i="36"/>
  <c r="BI7" i="37"/>
  <c r="GA18" i="35"/>
  <c r="GA10" i="35"/>
  <c r="GE18" i="35"/>
  <c r="GE10" i="35"/>
  <c r="RJ1" i="36"/>
  <c r="RF1" i="36"/>
  <c r="GN1" i="37"/>
  <c r="GR1" i="37"/>
  <c r="JI14" i="35"/>
  <c r="TX7" i="36"/>
  <c r="SA7" i="37"/>
  <c r="JG6" i="35"/>
  <c r="RO8" i="37"/>
  <c r="TK8" i="36"/>
  <c r="JN4" i="35"/>
  <c r="TR6" i="36"/>
  <c r="RU6" i="37"/>
  <c r="IV16" i="35"/>
  <c r="SZ9" i="36"/>
  <c r="RE9" i="37"/>
  <c r="JL16" i="35"/>
  <c r="UA9" i="36"/>
  <c r="SC9" i="37"/>
  <c r="JH5" i="35"/>
  <c r="TL7" i="36"/>
  <c r="RP7" i="37"/>
  <c r="IT14" i="35"/>
  <c r="SX7" i="36"/>
  <c r="RC7" i="37"/>
  <c r="JH14" i="35"/>
  <c r="RZ7" i="37"/>
  <c r="TW7" i="36"/>
  <c r="IT3" i="35"/>
  <c r="SM5" i="36"/>
  <c r="QS5" i="37"/>
  <c r="JA5" i="35"/>
  <c r="ST7" i="36"/>
  <c r="QY7" i="37"/>
  <c r="IQ16" i="35"/>
  <c r="SJ9" i="36"/>
  <c r="QP9" i="37"/>
  <c r="IK6" i="35"/>
  <c r="QA8" i="37"/>
  <c r="RS8" i="36"/>
  <c r="IA15" i="35"/>
  <c r="RI8" i="36"/>
  <c r="PR8" i="37"/>
  <c r="IH15" i="35"/>
  <c r="RP8" i="36"/>
  <c r="PX8" i="37"/>
  <c r="IG7" i="35"/>
  <c r="RD9" i="36"/>
  <c r="PM9" i="37"/>
  <c r="JM12" i="35"/>
  <c r="UB5" i="36"/>
  <c r="SD5" i="37"/>
  <c r="IP13" i="35"/>
  <c r="SI6" i="36"/>
  <c r="QO6" i="37"/>
  <c r="IO5" i="35"/>
  <c r="RW7" i="36"/>
  <c r="QD7" i="37"/>
  <c r="U1" i="37"/>
  <c r="Y1" i="37"/>
  <c r="EK1" i="37"/>
  <c r="EO1" i="37"/>
  <c r="HM1" i="37"/>
  <c r="HQ1" i="37"/>
  <c r="MC1" i="37"/>
  <c r="MG1" i="37"/>
  <c r="PE1" i="37"/>
  <c r="PI1" i="37"/>
  <c r="QS1" i="37"/>
  <c r="QW1" i="37"/>
  <c r="JB4" i="35"/>
  <c r="SU6" i="36"/>
  <c r="QZ6" i="37"/>
  <c r="ID4" i="35"/>
  <c r="RA6" i="36"/>
  <c r="PJ6" i="37"/>
  <c r="HS12" i="35"/>
  <c r="QP5" i="36"/>
  <c r="OZ5" i="37"/>
  <c r="HQ15" i="35"/>
  <c r="QN8" i="36"/>
  <c r="OY8" i="37"/>
  <c r="HD15" i="35"/>
  <c r="PP8" i="36"/>
  <c r="OC8" i="37"/>
  <c r="IH7" i="35"/>
  <c r="RE9" i="36"/>
  <c r="PN9" i="37"/>
  <c r="GZ12" i="35"/>
  <c r="NO5" i="37"/>
  <c r="PA5" i="36"/>
  <c r="HO12" i="35"/>
  <c r="QL5" i="36"/>
  <c r="OW5" i="37"/>
  <c r="HI15" i="35"/>
  <c r="PU8" i="36"/>
  <c r="OG8" i="37"/>
  <c r="GY4" i="35"/>
  <c r="OO6" i="36"/>
  <c r="ND6" i="37"/>
  <c r="HQ13" i="35"/>
  <c r="OY6" i="37"/>
  <c r="QN6" i="36"/>
  <c r="HL13" i="35"/>
  <c r="OJ6" i="37"/>
  <c r="PX6" i="36"/>
  <c r="GX13" i="35"/>
  <c r="OY6" i="36"/>
  <c r="NM6" i="37"/>
  <c r="GG13" i="35"/>
  <c r="NW6" i="36"/>
  <c r="MN6" i="37"/>
  <c r="GJ13" i="35"/>
  <c r="MQ6" i="37"/>
  <c r="NZ6" i="36"/>
  <c r="GE13" i="35"/>
  <c r="NJ6" i="36"/>
  <c r="MB6" i="37"/>
  <c r="FU4" i="35"/>
  <c r="MO6" i="36"/>
  <c r="LI6" i="37"/>
  <c r="FP14" i="35"/>
  <c r="MJ7" i="36"/>
  <c r="LD7" i="37"/>
  <c r="HB5" i="35"/>
  <c r="PC7" i="36"/>
  <c r="NQ7" i="37"/>
  <c r="GF12" i="35"/>
  <c r="MM5" i="37"/>
  <c r="NV5" i="36"/>
  <c r="GM14" i="35"/>
  <c r="OC7" i="36"/>
  <c r="MS7" i="37"/>
  <c r="FU13" i="35"/>
  <c r="MZ6" i="36"/>
  <c r="LS6" i="37"/>
  <c r="FY14" i="35"/>
  <c r="ND7" i="36"/>
  <c r="LW7" i="37"/>
  <c r="GD15" i="35"/>
  <c r="MA8" i="37"/>
  <c r="NI8" i="36"/>
  <c r="HP4" i="35"/>
  <c r="QB6" i="36"/>
  <c r="ON6" i="37"/>
  <c r="GS15" i="35"/>
  <c r="OT8" i="36"/>
  <c r="NI8" i="37"/>
  <c r="HA6" i="35"/>
  <c r="OQ8" i="36"/>
  <c r="NF8" i="37"/>
  <c r="GM6" i="35"/>
  <c r="NR8" i="36"/>
  <c r="MI8" i="37"/>
  <c r="FC14" i="35"/>
  <c r="LL7" i="36"/>
  <c r="KI7" i="37"/>
  <c r="GN7" i="35"/>
  <c r="NS9" i="36"/>
  <c r="MJ9" i="37"/>
  <c r="FP4" i="35"/>
  <c r="LY6" i="36"/>
  <c r="KT6" i="37"/>
  <c r="FH5" i="35"/>
  <c r="KC7" i="37"/>
  <c r="LF7" i="36"/>
  <c r="HC4" i="35"/>
  <c r="PD6" i="36"/>
  <c r="NR6" i="37"/>
  <c r="FJ16" i="35"/>
  <c r="KY9" i="37"/>
  <c r="MD9" i="36"/>
  <c r="GQ12" i="35"/>
  <c r="NG5" i="37"/>
  <c r="OR5" i="36"/>
  <c r="GY7" i="35"/>
  <c r="ND9" i="37"/>
  <c r="OO9" i="36"/>
  <c r="FB15" i="35"/>
  <c r="LK8" i="36"/>
  <c r="KH8" i="37"/>
  <c r="EQ7" i="35"/>
  <c r="KD9" i="36"/>
  <c r="JD9" i="37"/>
  <c r="EG16" i="35"/>
  <c r="JT9" i="36"/>
  <c r="IU9" i="37"/>
  <c r="EM7" i="35"/>
  <c r="JO9" i="36"/>
  <c r="IP9" i="37"/>
  <c r="FG15" i="35"/>
  <c r="LP8" i="36"/>
  <c r="KL8" i="37"/>
  <c r="EQ5" i="35"/>
  <c r="JD7" i="37"/>
  <c r="KD7" i="36"/>
  <c r="EE6" i="35"/>
  <c r="II8" i="37"/>
  <c r="JG8" i="36"/>
  <c r="DV13" i="35"/>
  <c r="IA6" i="37"/>
  <c r="IX6" i="36"/>
  <c r="EA3" i="35"/>
  <c r="IR5" i="36"/>
  <c r="HU5" i="37"/>
  <c r="CF5" i="35"/>
  <c r="FE7" i="36"/>
  <c r="EP7" i="37"/>
  <c r="FA16" i="35"/>
  <c r="LJ9" i="36"/>
  <c r="KG9" i="37"/>
  <c r="EW4" i="35"/>
  <c r="KJ6" i="36"/>
  <c r="JI6" i="37"/>
  <c r="DU15" i="35"/>
  <c r="IW8" i="36"/>
  <c r="HZ8" i="37"/>
  <c r="DT7" i="35"/>
  <c r="IK9" i="36"/>
  <c r="HO9" i="37"/>
  <c r="CV14" i="35"/>
  <c r="HB7" i="36"/>
  <c r="GI7" i="37"/>
  <c r="CQ16" i="35"/>
  <c r="FT9" i="37"/>
  <c r="GL9" i="36"/>
  <c r="BZ14" i="35"/>
  <c r="FJ7" i="36"/>
  <c r="EU7" i="37"/>
  <c r="CH4" i="35"/>
  <c r="FG6" i="36"/>
  <c r="ER6" i="37"/>
  <c r="BV13" i="35"/>
  <c r="EU6" i="36"/>
  <c r="EG6" i="37"/>
  <c r="EN6" i="35"/>
  <c r="KA8" i="36"/>
  <c r="JA8" i="37"/>
  <c r="EW6" i="35"/>
  <c r="KJ8" i="36"/>
  <c r="JI8" i="37"/>
  <c r="EF7" i="35"/>
  <c r="JH9" i="36"/>
  <c r="IJ9" i="37"/>
  <c r="DS6" i="35"/>
  <c r="IJ8" i="36"/>
  <c r="HN8" i="37"/>
  <c r="DQ12" i="35"/>
  <c r="IH5" i="36"/>
  <c r="HL5" i="37"/>
  <c r="DN5" i="35"/>
  <c r="HT7" i="36"/>
  <c r="GY7" i="37"/>
  <c r="DP7" i="35"/>
  <c r="HV9" i="36"/>
  <c r="HA9" i="37"/>
  <c r="CN14" i="35"/>
  <c r="FR7" i="37"/>
  <c r="GI7" i="36"/>
  <c r="CL5" i="35"/>
  <c r="FV7" i="36"/>
  <c r="FF7" i="37"/>
  <c r="CF3" i="35"/>
  <c r="FE5" i="36"/>
  <c r="EP5" i="37"/>
  <c r="BW13" i="35"/>
  <c r="EV6" i="36"/>
  <c r="EH6" i="37"/>
  <c r="BO3" i="35"/>
  <c r="EC5" i="36"/>
  <c r="DQ5" i="37"/>
  <c r="BS5" i="35"/>
  <c r="EG7" i="36"/>
  <c r="DU7" i="37"/>
  <c r="BV5" i="35"/>
  <c r="EJ7" i="36"/>
  <c r="DW7" i="37"/>
  <c r="BX7" i="35"/>
  <c r="EL9" i="36"/>
  <c r="DY9" i="37"/>
  <c r="BU6" i="35"/>
  <c r="EI8" i="36"/>
  <c r="DV8" i="37"/>
  <c r="DX15" i="35"/>
  <c r="IZ8" i="36"/>
  <c r="IB8" i="37"/>
  <c r="DB14" i="35"/>
  <c r="HH7" i="36"/>
  <c r="GN7" i="37"/>
  <c r="CV6" i="35"/>
  <c r="GQ8" i="36"/>
  <c r="FY8" i="37"/>
  <c r="CX3" i="35"/>
  <c r="GA5" i="37"/>
  <c r="GS5" i="36"/>
  <c r="CZ3" i="35"/>
  <c r="GU5" i="36"/>
  <c r="GC5" i="37"/>
  <c r="DC3" i="35"/>
  <c r="GE5" i="37"/>
  <c r="GX5" i="36"/>
  <c r="DE3" i="35"/>
  <c r="GZ5" i="36"/>
  <c r="GG5" i="37"/>
  <c r="CA4" i="35"/>
  <c r="EZ6" i="36"/>
  <c r="EL6" i="37"/>
  <c r="BE13" i="35"/>
  <c r="DS6" i="36"/>
  <c r="DH6" i="37"/>
  <c r="BJ13" i="35"/>
  <c r="DX6" i="36"/>
  <c r="DL6" i="37"/>
  <c r="DG5" i="36"/>
  <c r="CW5" i="37"/>
  <c r="BD3" i="35"/>
  <c r="FK3" i="35"/>
  <c r="LT5" i="36"/>
  <c r="KP5" i="37"/>
  <c r="FN6" i="35"/>
  <c r="LW8" i="36"/>
  <c r="KS8" i="37"/>
  <c r="EQ3" i="35"/>
  <c r="JD5" i="37"/>
  <c r="KD5" i="36"/>
  <c r="EB14" i="35"/>
  <c r="JD7" i="36"/>
  <c r="IF7" i="37"/>
  <c r="EA5" i="35"/>
  <c r="HU7" i="37"/>
  <c r="IR7" i="36"/>
  <c r="DP15" i="35"/>
  <c r="IG8" i="36"/>
  <c r="HK8" i="37"/>
  <c r="DJ4" i="35"/>
  <c r="GV6" i="37"/>
  <c r="HP6" i="36"/>
  <c r="DM3" i="35"/>
  <c r="HS5" i="36"/>
  <c r="GX5" i="37"/>
  <c r="DD15" i="35"/>
  <c r="HJ8" i="36"/>
  <c r="GP8" i="37"/>
  <c r="CU16" i="35"/>
  <c r="FX9" i="37"/>
  <c r="GP9" i="36"/>
  <c r="CK4" i="35"/>
  <c r="FU6" i="36"/>
  <c r="FE6" i="37"/>
  <c r="CM4" i="35"/>
  <c r="FG6" i="37"/>
  <c r="FW6" i="36"/>
  <c r="CO5" i="35"/>
  <c r="FY7" i="36"/>
  <c r="FI7" i="37"/>
  <c r="CA15" i="35"/>
  <c r="FK8" i="36"/>
  <c r="EV8" i="37"/>
  <c r="CB3" i="35"/>
  <c r="FA5" i="36"/>
  <c r="EM5" i="37"/>
  <c r="CJ7" i="35"/>
  <c r="FI9" i="36"/>
  <c r="ET9" i="37"/>
  <c r="BV14" i="35"/>
  <c r="EU7" i="36"/>
  <c r="EG7" i="37"/>
  <c r="BP5" i="35"/>
  <c r="ED7" i="36"/>
  <c r="DR7" i="37"/>
  <c r="BR3" i="35"/>
  <c r="EF5" i="36"/>
  <c r="DT5" i="37"/>
  <c r="BU5" i="35"/>
  <c r="EI7" i="36"/>
  <c r="DV7" i="37"/>
  <c r="BY4" i="35"/>
  <c r="EM6" i="36"/>
  <c r="DZ6" i="37"/>
  <c r="EV4" i="35"/>
  <c r="JH6" i="37"/>
  <c r="KI6" i="36"/>
  <c r="DM14" i="35"/>
  <c r="ID7" i="36"/>
  <c r="HH7" i="37"/>
  <c r="BZ5" i="35"/>
  <c r="EY7" i="36"/>
  <c r="EK7" i="37"/>
  <c r="BZ3" i="35"/>
  <c r="EY5" i="36"/>
  <c r="EK5" i="37"/>
  <c r="CD5" i="35"/>
  <c r="EO7" i="37"/>
  <c r="FC7" i="36"/>
  <c r="AY12" i="35"/>
  <c r="DB5" i="36"/>
  <c r="CR5" i="37"/>
  <c r="AV3" i="35"/>
  <c r="CN5" i="36"/>
  <c r="CF5" i="37"/>
  <c r="ED16" i="35"/>
  <c r="IR9" i="37"/>
  <c r="JQ9" i="36"/>
  <c r="CK13" i="35"/>
  <c r="GF6" i="36"/>
  <c r="FO6" i="37"/>
  <c r="BG13" i="35"/>
  <c r="DU6" i="36"/>
  <c r="DJ6" i="37"/>
  <c r="BL13" i="35"/>
  <c r="DZ6" i="36"/>
  <c r="DN6" i="37"/>
  <c r="BF3" i="35"/>
  <c r="DI5" i="36"/>
  <c r="CY5" i="37"/>
  <c r="AU3" i="35"/>
  <c r="CM5" i="36"/>
  <c r="CE5" i="37"/>
  <c r="CG5" i="36"/>
  <c r="BY5" i="37"/>
  <c r="AO12" i="35"/>
  <c r="BS6" i="36"/>
  <c r="BM6" i="37"/>
  <c r="AL4" i="35"/>
  <c r="AD5" i="35"/>
  <c r="AZ7" i="36"/>
  <c r="AU7" i="37"/>
  <c r="R14" i="35"/>
  <c r="AN7" i="36"/>
  <c r="AJ7" i="37"/>
  <c r="G13" i="35"/>
  <c r="R6" i="36"/>
  <c r="P6" i="37"/>
  <c r="H5" i="35"/>
  <c r="H7" i="36"/>
  <c r="G7" i="37"/>
  <c r="DR3" i="35"/>
  <c r="II5" i="36"/>
  <c r="HM5" i="37"/>
  <c r="CW5" i="35"/>
  <c r="GR7" i="36"/>
  <c r="FZ7" i="37"/>
  <c r="CY6" i="35"/>
  <c r="GT8" i="36"/>
  <c r="GB8" i="37"/>
  <c r="DB7" i="35"/>
  <c r="GW9" i="36"/>
  <c r="GD9" i="37"/>
  <c r="DB5" i="35"/>
  <c r="GW7" i="36"/>
  <c r="GD7" i="37"/>
  <c r="DF3" i="35"/>
  <c r="HA5" i="36"/>
  <c r="GH5" i="37"/>
  <c r="AU12" i="35"/>
  <c r="CX5" i="36"/>
  <c r="CO5" i="37"/>
  <c r="AZ13" i="35"/>
  <c r="DC6" i="36"/>
  <c r="CS6" i="37"/>
  <c r="AY3" i="35"/>
  <c r="CQ5" i="36"/>
  <c r="CH5" i="37"/>
  <c r="BC4" i="35"/>
  <c r="CU6" i="36"/>
  <c r="CL6" i="37"/>
  <c r="AO14" i="35"/>
  <c r="CG7" i="36"/>
  <c r="BY7" i="37"/>
  <c r="BR5" i="36"/>
  <c r="BL5" i="37"/>
  <c r="AK3" i="35"/>
  <c r="AA14" i="35"/>
  <c r="BH7" i="36"/>
  <c r="BC7" i="37"/>
  <c r="AJ6" i="36"/>
  <c r="AG6" i="37"/>
  <c r="N13" i="35"/>
  <c r="T4" i="35"/>
  <c r="AE6" i="36"/>
  <c r="AB6" i="37"/>
  <c r="P6" i="36"/>
  <c r="E13" i="35"/>
  <c r="O6" i="37"/>
  <c r="G7" i="36"/>
  <c r="F7" i="37"/>
  <c r="G5" i="35"/>
  <c r="AU7" i="35"/>
  <c r="CE9" i="37"/>
  <c r="CM9" i="36"/>
  <c r="AN15" i="35"/>
  <c r="BX8" i="37"/>
  <c r="CF8" i="36"/>
  <c r="AI4" i="35"/>
  <c r="BP6" i="36"/>
  <c r="BJ6" i="37"/>
  <c r="AO7" i="35"/>
  <c r="BO9" i="37"/>
  <c r="BV9" i="36"/>
  <c r="AR7" i="35"/>
  <c r="BY9" i="36"/>
  <c r="BR9" i="37"/>
  <c r="Z13" i="35"/>
  <c r="BG6" i="36"/>
  <c r="BB6" i="37"/>
  <c r="AW7" i="36"/>
  <c r="AA5" i="35"/>
  <c r="AS7" i="37"/>
  <c r="AG4" i="35"/>
  <c r="BC6" i="36"/>
  <c r="AX6" i="37"/>
  <c r="Y7" i="35"/>
  <c r="AQ9" i="37"/>
  <c r="AU9" i="36"/>
  <c r="T13" i="35"/>
  <c r="AP6" i="36"/>
  <c r="AL6" i="37"/>
  <c r="U15" i="35"/>
  <c r="AQ8" i="36"/>
  <c r="AM8" i="37"/>
  <c r="AC7" i="36"/>
  <c r="R5" i="35"/>
  <c r="Z7" i="37"/>
  <c r="L7" i="35"/>
  <c r="W9" i="36"/>
  <c r="U9" i="37"/>
  <c r="H6" i="35"/>
  <c r="H8" i="36"/>
  <c r="G8" i="37"/>
  <c r="J4" i="35"/>
  <c r="J6" i="36"/>
  <c r="I6" i="37"/>
  <c r="DD12" i="35"/>
  <c r="HJ5" i="36"/>
  <c r="GP5" i="37"/>
  <c r="AR15" i="35"/>
  <c r="CJ8" i="36"/>
  <c r="CB8" i="37"/>
  <c r="Z15" i="35"/>
  <c r="BG8" i="36"/>
  <c r="BB8" i="37"/>
  <c r="AD13" i="35"/>
  <c r="BK6" i="36"/>
  <c r="BE6" i="37"/>
  <c r="V15" i="35"/>
  <c r="AN8" i="37"/>
  <c r="AR8" i="36"/>
  <c r="D13" i="35"/>
  <c r="O6" i="36"/>
  <c r="N6" i="37"/>
  <c r="H13" i="35"/>
  <c r="S6" i="36"/>
  <c r="Q6" i="37"/>
  <c r="AZ6" i="35"/>
  <c r="CR8" i="36"/>
  <c r="CI8" i="37"/>
  <c r="W7" i="35"/>
  <c r="AS9" i="36"/>
  <c r="AO9" i="37"/>
  <c r="Z3" i="35"/>
  <c r="AV5" i="36"/>
  <c r="AR5" i="37"/>
  <c r="V4" i="35"/>
  <c r="AG6" i="36"/>
  <c r="AD6" i="37"/>
  <c r="K13" i="35"/>
  <c r="T6" i="37"/>
  <c r="V6" i="36"/>
  <c r="H4" i="35"/>
  <c r="H6" i="36"/>
  <c r="G6" i="37"/>
  <c r="I3" i="35"/>
  <c r="I5" i="36"/>
  <c r="H5" i="37"/>
  <c r="BV12" i="35"/>
  <c r="EU5" i="36"/>
  <c r="EG5" i="37"/>
  <c r="AV12" i="35"/>
  <c r="CY5" i="36"/>
  <c r="CP5" i="37"/>
  <c r="BA16" i="35"/>
  <c r="DD9" i="36"/>
  <c r="CT9" i="37"/>
  <c r="IT12" i="36"/>
  <c r="IX12" i="36"/>
  <c r="BZ18" i="35"/>
  <c r="CD10" i="35"/>
  <c r="CD18" i="35"/>
  <c r="BZ10" i="35"/>
  <c r="KL12" i="36"/>
  <c r="KP12" i="36"/>
  <c r="BD18" i="35"/>
  <c r="BH18" i="35"/>
  <c r="BH10" i="35"/>
  <c r="BD10" i="35"/>
  <c r="AH18" i="35"/>
  <c r="AL18" i="35"/>
  <c r="AL10" i="35"/>
  <c r="AH10" i="35"/>
  <c r="IT18" i="35"/>
  <c r="IX10" i="35"/>
  <c r="IT10" i="35"/>
  <c r="IX18" i="35"/>
  <c r="BO12" i="36"/>
  <c r="BS12" i="36"/>
  <c r="DR9" i="35"/>
  <c r="DR1" i="35"/>
  <c r="DV9" i="35"/>
  <c r="DV1" i="35"/>
  <c r="HX9" i="35"/>
  <c r="HX1" i="35"/>
  <c r="IB9" i="35"/>
  <c r="IB1" i="35"/>
  <c r="HB9" i="35"/>
  <c r="HB1" i="35"/>
  <c r="HF1" i="35"/>
  <c r="HF9" i="35"/>
  <c r="BD1" i="37"/>
  <c r="BH1" i="37"/>
  <c r="EF1" i="37"/>
  <c r="EJ1" i="37"/>
  <c r="HH1" i="37"/>
  <c r="HL1" i="37"/>
  <c r="KJ1" i="37"/>
  <c r="KN1" i="37"/>
  <c r="NL1" i="37"/>
  <c r="NP1" i="37"/>
  <c r="QN1" i="37"/>
  <c r="QR1" i="37"/>
  <c r="L9" i="35"/>
  <c r="L1" i="35"/>
  <c r="P9" i="35"/>
  <c r="P1" i="35"/>
  <c r="DG12" i="36"/>
  <c r="DK12" i="36"/>
  <c r="EN9" i="35"/>
  <c r="EN1" i="35"/>
  <c r="ER9" i="35"/>
  <c r="ER1" i="35"/>
  <c r="JE16" i="35"/>
  <c r="RW9" i="37"/>
  <c r="TT9" i="36"/>
  <c r="JG16" i="35"/>
  <c r="TV9" i="36"/>
  <c r="RY9" i="37"/>
  <c r="JK15" i="35"/>
  <c r="TZ8" i="36"/>
  <c r="SB8" i="37"/>
  <c r="JO15" i="35"/>
  <c r="SF8" i="37"/>
  <c r="UD8" i="36"/>
  <c r="JA14" i="35"/>
  <c r="TE7" i="36"/>
  <c r="RI7" i="37"/>
  <c r="JF12" i="35"/>
  <c r="TU5" i="36"/>
  <c r="RX5" i="37"/>
  <c r="JI16" i="35"/>
  <c r="SA9" i="37"/>
  <c r="TX9" i="36"/>
  <c r="JN16" i="35"/>
  <c r="SE9" i="37"/>
  <c r="UC9" i="36"/>
  <c r="JE6" i="35"/>
  <c r="TI8" i="36"/>
  <c r="RM8" i="37"/>
  <c r="JI4" i="35"/>
  <c r="TM6" i="36"/>
  <c r="RQ6" i="37"/>
  <c r="JN7" i="35"/>
  <c r="TR9" i="36"/>
  <c r="RU9" i="37"/>
  <c r="JN3" i="35"/>
  <c r="TR5" i="36"/>
  <c r="RU5" i="37"/>
  <c r="IW15" i="35"/>
  <c r="TA8" i="36"/>
  <c r="RF8" i="37"/>
  <c r="JD14" i="35"/>
  <c r="TH7" i="36"/>
  <c r="RL7" i="37"/>
  <c r="IO12" i="35"/>
  <c r="SH5" i="36"/>
  <c r="QN5" i="37"/>
  <c r="JL13" i="35"/>
  <c r="UA6" i="36"/>
  <c r="SC6" i="37"/>
  <c r="JL15" i="35"/>
  <c r="UA8" i="36"/>
  <c r="SC8" i="37"/>
  <c r="JF6" i="35"/>
  <c r="TJ8" i="36"/>
  <c r="RN8" i="37"/>
  <c r="JH7" i="35"/>
  <c r="TL9" i="36"/>
  <c r="RP9" i="37"/>
  <c r="JK7" i="35"/>
  <c r="TO9" i="36"/>
  <c r="RR9" i="37"/>
  <c r="JM7" i="35"/>
  <c r="TQ9" i="36"/>
  <c r="RT9" i="37"/>
  <c r="JO6" i="35"/>
  <c r="TS8" i="36"/>
  <c r="RV8" i="37"/>
  <c r="IT13" i="35"/>
  <c r="RC6" i="37"/>
  <c r="SX6" i="36"/>
  <c r="IV13" i="35"/>
  <c r="SZ6" i="36"/>
  <c r="RE6" i="37"/>
  <c r="IX13" i="35"/>
  <c r="RG6" i="37"/>
  <c r="TB6" i="36"/>
  <c r="JF15" i="35"/>
  <c r="RX8" i="37"/>
  <c r="TU8" i="36"/>
  <c r="JH16" i="35"/>
  <c r="TW9" i="36"/>
  <c r="RZ9" i="37"/>
  <c r="SM12" i="36"/>
  <c r="SQ12" i="36"/>
  <c r="IV7" i="35"/>
  <c r="QU9" i="37"/>
  <c r="SO9" i="36"/>
  <c r="IX7" i="35"/>
  <c r="SQ9" i="36"/>
  <c r="QW9" i="37"/>
  <c r="JA7" i="35"/>
  <c r="ST9" i="36"/>
  <c r="QY9" i="37"/>
  <c r="JC6" i="35"/>
  <c r="SV8" i="36"/>
  <c r="RA8" i="37"/>
  <c r="IM12" i="35"/>
  <c r="SF5" i="36"/>
  <c r="QM5" i="37"/>
  <c r="IQ15" i="35"/>
  <c r="SJ8" i="36"/>
  <c r="QP8" i="37"/>
  <c r="II4" i="35"/>
  <c r="RQ6" i="36"/>
  <c r="PY6" i="37"/>
  <c r="IK4" i="35"/>
  <c r="QA6" i="37"/>
  <c r="RS6" i="36"/>
  <c r="HX13" i="35"/>
  <c r="PO6" i="37"/>
  <c r="RF6" i="36"/>
  <c r="HZ13" i="35"/>
  <c r="RH6" i="36"/>
  <c r="PQ6" i="37"/>
  <c r="ID14" i="35"/>
  <c r="RL7" i="36"/>
  <c r="PT7" i="37"/>
  <c r="IF16" i="35"/>
  <c r="RN9" i="36"/>
  <c r="PV9" i="37"/>
  <c r="IH14" i="35"/>
  <c r="PX7" i="37"/>
  <c r="RP7" i="36"/>
  <c r="HZ7" i="35"/>
  <c r="PG9" i="37"/>
  <c r="QW9" i="36"/>
  <c r="IB7" i="35"/>
  <c r="QY9" i="36"/>
  <c r="PI9" i="37"/>
  <c r="IE7" i="35"/>
  <c r="PK9" i="37"/>
  <c r="RB9" i="36"/>
  <c r="IG6" i="35"/>
  <c r="RD8" i="36"/>
  <c r="PM8" i="37"/>
  <c r="HU12" i="35"/>
  <c r="QR5" i="36"/>
  <c r="PB5" i="37"/>
  <c r="JM13" i="35"/>
  <c r="UB6" i="36"/>
  <c r="SD6" i="37"/>
  <c r="JD5" i="35"/>
  <c r="SW7" i="36"/>
  <c r="RB7" i="37"/>
  <c r="IJ16" i="35"/>
  <c r="QJ9" i="37"/>
  <c r="SC9" i="36"/>
  <c r="II13" i="35"/>
  <c r="QI6" i="37"/>
  <c r="SB6" i="36"/>
  <c r="IM6" i="35"/>
  <c r="RU8" i="36"/>
  <c r="QC8" i="37"/>
  <c r="IR5" i="35"/>
  <c r="QG7" i="37"/>
  <c r="RZ7" i="36"/>
  <c r="IE14" i="35"/>
  <c r="RM7" i="36"/>
  <c r="PU7" i="37"/>
  <c r="HP14" i="35"/>
  <c r="OX7" i="37"/>
  <c r="QM7" i="36"/>
  <c r="Y12" i="37"/>
  <c r="U12" i="37"/>
  <c r="BM12" i="37"/>
  <c r="BI12" i="37"/>
  <c r="DA12" i="37"/>
  <c r="CW12" i="37"/>
  <c r="EO12" i="37"/>
  <c r="EK12" i="37"/>
  <c r="GC12" i="37"/>
  <c r="FY12" i="37"/>
  <c r="HQ12" i="37"/>
  <c r="HM12" i="37"/>
  <c r="JE12" i="37"/>
  <c r="JA12" i="37"/>
  <c r="KS12" i="37"/>
  <c r="KO12" i="37"/>
  <c r="MG12" i="37"/>
  <c r="MC12" i="37"/>
  <c r="NU12" i="37"/>
  <c r="NQ12" i="37"/>
  <c r="PI12" i="37"/>
  <c r="PE12" i="37"/>
  <c r="QW12" i="37"/>
  <c r="QS12" i="37"/>
  <c r="IW5" i="35"/>
  <c r="QV7" i="37"/>
  <c r="SP7" i="36"/>
  <c r="IZ4" i="35"/>
  <c r="SS6" i="36"/>
  <c r="QX6" i="37"/>
  <c r="JB3" i="35"/>
  <c r="SU5" i="36"/>
  <c r="QZ5" i="37"/>
  <c r="IS16" i="35"/>
  <c r="SL9" i="36"/>
  <c r="QR9" i="37"/>
  <c r="IJ3" i="35"/>
  <c r="RR5" i="36"/>
  <c r="PZ5" i="37"/>
  <c r="HY3" i="35"/>
  <c r="QV5" i="36"/>
  <c r="PF5" i="37"/>
  <c r="ID3" i="35"/>
  <c r="RA5" i="36"/>
  <c r="PJ5" i="37"/>
  <c r="IH3" i="35"/>
  <c r="RE5" i="36"/>
  <c r="PN5" i="37"/>
  <c r="HU13" i="35"/>
  <c r="QR6" i="36"/>
  <c r="PB6" i="37"/>
  <c r="HM16" i="35"/>
  <c r="OU9" i="37"/>
  <c r="QJ9" i="36"/>
  <c r="IQ13" i="35"/>
  <c r="SJ6" i="36"/>
  <c r="QP6" i="37"/>
  <c r="HV16" i="35"/>
  <c r="PC9" i="37"/>
  <c r="QS9" i="36"/>
  <c r="HM4" i="35"/>
  <c r="PY6" i="36"/>
  <c r="OK6" i="37"/>
  <c r="HB16" i="35"/>
  <c r="OA9" i="37"/>
  <c r="PN9" i="36"/>
  <c r="GR13" i="35"/>
  <c r="OS6" i="36"/>
  <c r="NH6" i="37"/>
  <c r="GT13" i="35"/>
  <c r="OU6" i="36"/>
  <c r="NJ6" i="37"/>
  <c r="GX5" i="35"/>
  <c r="ON7" i="36"/>
  <c r="NC7" i="37"/>
  <c r="IP4" i="35"/>
  <c r="QE6" i="37"/>
  <c r="RX6" i="36"/>
  <c r="HY6" i="35"/>
  <c r="QV8" i="36"/>
  <c r="PF8" i="37"/>
  <c r="ID6" i="35"/>
  <c r="RA8" i="36"/>
  <c r="PJ8" i="37"/>
  <c r="IH5" i="35"/>
  <c r="RE7" i="36"/>
  <c r="PN7" i="37"/>
  <c r="HE14" i="35"/>
  <c r="OD7" i="37"/>
  <c r="PQ7" i="36"/>
  <c r="IL14" i="35"/>
  <c r="QL7" i="37"/>
  <c r="SE7" i="36"/>
  <c r="IJ6" i="35"/>
  <c r="RR8" i="36"/>
  <c r="PZ8" i="37"/>
  <c r="HQ3" i="35"/>
  <c r="QC5" i="36"/>
  <c r="OO5" i="37"/>
  <c r="HM7" i="35"/>
  <c r="PY9" i="36"/>
  <c r="OK9" i="37"/>
  <c r="HD4" i="35"/>
  <c r="NS6" i="37"/>
  <c r="PE6" i="36"/>
  <c r="HI4" i="35"/>
  <c r="PJ6" i="36"/>
  <c r="NW6" i="37"/>
  <c r="GU14" i="35"/>
  <c r="OV7" i="36"/>
  <c r="NK7" i="37"/>
  <c r="IR12" i="35"/>
  <c r="SK5" i="36"/>
  <c r="QQ5" i="37"/>
  <c r="HO6" i="35"/>
  <c r="OM8" i="37"/>
  <c r="QA8" i="36"/>
  <c r="HV7" i="35"/>
  <c r="QH9" i="36"/>
  <c r="OS9" i="37"/>
  <c r="HE13" i="35"/>
  <c r="PQ6" i="36"/>
  <c r="OD6" i="37"/>
  <c r="HH14" i="35"/>
  <c r="PT7" i="36"/>
  <c r="OF7" i="37"/>
  <c r="HL14" i="35"/>
  <c r="OJ7" i="37"/>
  <c r="PX7" i="36"/>
  <c r="HJ4" i="35"/>
  <c r="PK6" i="36"/>
  <c r="NX6" i="37"/>
  <c r="GX14" i="35"/>
  <c r="OY7" i="36"/>
  <c r="NM7" i="37"/>
  <c r="GX12" i="35"/>
  <c r="OY5" i="36"/>
  <c r="NM5" i="37"/>
  <c r="GR5" i="35"/>
  <c r="OH7" i="36"/>
  <c r="MX7" i="37"/>
  <c r="GI13" i="35"/>
  <c r="NY6" i="36"/>
  <c r="MP6" i="37"/>
  <c r="GL14" i="35"/>
  <c r="OB7" i="36"/>
  <c r="MR7" i="37"/>
  <c r="GN12" i="35"/>
  <c r="OD5" i="36"/>
  <c r="MT5" i="37"/>
  <c r="FV12" i="35"/>
  <c r="NA5" i="36"/>
  <c r="LT5" i="37"/>
  <c r="FX13" i="35"/>
  <c r="NC6" i="36"/>
  <c r="LV6" i="37"/>
  <c r="GC13" i="35"/>
  <c r="NH6" i="36"/>
  <c r="LZ6" i="37"/>
  <c r="GE12" i="35"/>
  <c r="NJ5" i="36"/>
  <c r="MB5" i="37"/>
  <c r="FY3" i="35"/>
  <c r="MS5" i="36"/>
  <c r="LM5" i="37"/>
  <c r="GB4" i="35"/>
  <c r="MV6" i="36"/>
  <c r="LO6" i="37"/>
  <c r="GE7" i="35"/>
  <c r="MY9" i="36"/>
  <c r="LR9" i="37"/>
  <c r="FP13" i="35"/>
  <c r="MJ6" i="36"/>
  <c r="LD6" i="37"/>
  <c r="FS16" i="35"/>
  <c r="MM9" i="36"/>
  <c r="LG9" i="37"/>
  <c r="FM7" i="35"/>
  <c r="LV9" i="36"/>
  <c r="KR9" i="37"/>
  <c r="FB12" i="35"/>
  <c r="LK5" i="36"/>
  <c r="KH5" i="37"/>
  <c r="FC3" i="35"/>
  <c r="LA5" i="36"/>
  <c r="JY5" i="37"/>
  <c r="HK15" i="35"/>
  <c r="OI8" i="37"/>
  <c r="PW8" i="36"/>
  <c r="HB6" i="35"/>
  <c r="PC8" i="36"/>
  <c r="NQ8" i="37"/>
  <c r="HB4" i="35"/>
  <c r="PC6" i="36"/>
  <c r="NQ6" i="37"/>
  <c r="GF13" i="35"/>
  <c r="MM6" i="37"/>
  <c r="NV6" i="36"/>
  <c r="GH16" i="35"/>
  <c r="NX9" i="36"/>
  <c r="MO9" i="37"/>
  <c r="GJ16" i="35"/>
  <c r="MQ9" i="37"/>
  <c r="NZ9" i="36"/>
  <c r="GM16" i="35"/>
  <c r="OC9" i="36"/>
  <c r="MS9" i="37"/>
  <c r="GO15" i="35"/>
  <c r="MU8" i="37"/>
  <c r="OE8" i="36"/>
  <c r="FU16" i="35"/>
  <c r="LS9" i="37"/>
  <c r="MZ9" i="36"/>
  <c r="FW16" i="35"/>
  <c r="NB9" i="36"/>
  <c r="LU9" i="37"/>
  <c r="FY13" i="35"/>
  <c r="LW6" i="37"/>
  <c r="ND6" i="36"/>
  <c r="GB14" i="35"/>
  <c r="NG7" i="36"/>
  <c r="LY7" i="37"/>
  <c r="GD14" i="35"/>
  <c r="NI7" i="36"/>
  <c r="MA7" i="37"/>
  <c r="GB5" i="35"/>
  <c r="MV7" i="36"/>
  <c r="LO7" i="37"/>
  <c r="HF16" i="35"/>
  <c r="OE9" i="37"/>
  <c r="PR9" i="36"/>
  <c r="HE7" i="35"/>
  <c r="NT9" i="37"/>
  <c r="PF9" i="36"/>
  <c r="GW14" i="35"/>
  <c r="OX7" i="36"/>
  <c r="NL7" i="37"/>
  <c r="GR4" i="35"/>
  <c r="OH6" i="36"/>
  <c r="MX6" i="37"/>
  <c r="GW4" i="35"/>
  <c r="OM6" i="36"/>
  <c r="NB6" i="37"/>
  <c r="HA5" i="35"/>
  <c r="NF7" i="37"/>
  <c r="OQ7" i="36"/>
  <c r="GG6" i="35"/>
  <c r="NL8" i="36"/>
  <c r="MD8" i="37"/>
  <c r="GL6" i="35"/>
  <c r="NQ8" i="36"/>
  <c r="MH8" i="37"/>
  <c r="GP6" i="35"/>
  <c r="NU8" i="36"/>
  <c r="ML8" i="37"/>
  <c r="FV3" i="35"/>
  <c r="MP5" i="36"/>
  <c r="LJ5" i="37"/>
  <c r="FU7" i="35"/>
  <c r="MO9" i="36"/>
  <c r="LI9" i="37"/>
  <c r="FF14" i="35"/>
  <c r="LO7" i="36"/>
  <c r="KK7" i="37"/>
  <c r="GI7" i="35"/>
  <c r="NN9" i="36"/>
  <c r="MF9" i="37"/>
  <c r="GN6" i="35"/>
  <c r="NS8" i="36"/>
  <c r="MJ8" i="37"/>
  <c r="FM14" i="35"/>
  <c r="LB7" i="37"/>
  <c r="MG7" i="36"/>
  <c r="FP3" i="35"/>
  <c r="LY5" i="36"/>
  <c r="KT5" i="37"/>
  <c r="EZ16" i="35"/>
  <c r="LI9" i="36"/>
  <c r="KF9" i="37"/>
  <c r="FH12" i="35"/>
  <c r="KM5" i="37"/>
  <c r="LQ5" i="36"/>
  <c r="FF4" i="35"/>
  <c r="KA6" i="37"/>
  <c r="LD6" i="36"/>
  <c r="FI6" i="35"/>
  <c r="LG8" i="36"/>
  <c r="KD8" i="37"/>
  <c r="HC6" i="35"/>
  <c r="PD8" i="36"/>
  <c r="NR8" i="37"/>
  <c r="HH5" i="35"/>
  <c r="PI7" i="36"/>
  <c r="NV7" i="37"/>
  <c r="HL3" i="35"/>
  <c r="PM5" i="36"/>
  <c r="NZ5" i="37"/>
  <c r="FJ13" i="35"/>
  <c r="KY6" i="37"/>
  <c r="MD6" i="36"/>
  <c r="FQ13" i="35"/>
  <c r="MK6" i="36"/>
  <c r="LE6" i="37"/>
  <c r="FT6" i="35"/>
  <c r="MC8" i="36"/>
  <c r="KX8" i="37"/>
  <c r="GQ16" i="35"/>
  <c r="NG9" i="37"/>
  <c r="OR9" i="36"/>
  <c r="FX3" i="35"/>
  <c r="MR5" i="36"/>
  <c r="LL5" i="37"/>
  <c r="GT7" i="35"/>
  <c r="OJ9" i="36"/>
  <c r="MZ9" i="37"/>
  <c r="GY6" i="35"/>
  <c r="OO8" i="36"/>
  <c r="ND8" i="37"/>
  <c r="FP15" i="35"/>
  <c r="MJ8" i="36"/>
  <c r="LD8" i="37"/>
  <c r="FS4" i="35"/>
  <c r="MB6" i="36"/>
  <c r="KW6" i="37"/>
  <c r="FH4" i="35"/>
  <c r="LF6" i="36"/>
  <c r="KC6" i="37"/>
  <c r="EU12" i="35"/>
  <c r="KS5" i="36"/>
  <c r="JQ5" i="37"/>
  <c r="EN5" i="35"/>
  <c r="KA7" i="36"/>
  <c r="JA7" i="37"/>
  <c r="ET7" i="35"/>
  <c r="KG9" i="36"/>
  <c r="JF9" i="37"/>
  <c r="ED14" i="35"/>
  <c r="JQ7" i="36"/>
  <c r="IR7" i="37"/>
  <c r="EL15" i="35"/>
  <c r="IY8" i="37"/>
  <c r="JY8" i="36"/>
  <c r="EJ16" i="35"/>
  <c r="JW9" i="36"/>
  <c r="IW9" i="37"/>
  <c r="ED6" i="35"/>
  <c r="JF8" i="36"/>
  <c r="IH8" i="37"/>
  <c r="ED7" i="35"/>
  <c r="JF9" i="36"/>
  <c r="IH9" i="37"/>
  <c r="DR16" i="35"/>
  <c r="IT9" i="36"/>
  <c r="HW9" i="37"/>
  <c r="FE13" i="35"/>
  <c r="LN6" i="36"/>
  <c r="KJ6" i="37"/>
  <c r="FG13" i="35"/>
  <c r="LP6" i="36"/>
  <c r="KL6" i="37"/>
  <c r="EY5" i="35"/>
  <c r="KW7" i="36"/>
  <c r="JU7" i="37"/>
  <c r="FA4" i="35"/>
  <c r="JW6" i="37"/>
  <c r="KY6" i="36"/>
  <c r="EP7" i="35"/>
  <c r="KC9" i="36"/>
  <c r="JC9" i="37"/>
  <c r="EU7" i="35"/>
  <c r="JG9" i="37"/>
  <c r="KH9" i="36"/>
  <c r="EF16" i="35"/>
  <c r="JS9" i="36"/>
  <c r="IT9" i="37"/>
  <c r="EC4" i="35"/>
  <c r="JE6" i="36"/>
  <c r="IG6" i="37"/>
  <c r="EE4" i="35"/>
  <c r="II6" i="37"/>
  <c r="JG6" i="36"/>
  <c r="EJ7" i="35"/>
  <c r="JL9" i="36"/>
  <c r="IM9" i="37"/>
  <c r="EL5" i="35"/>
  <c r="IO7" i="37"/>
  <c r="JN7" i="36"/>
  <c r="DV12" i="35"/>
  <c r="IX5" i="36"/>
  <c r="IA5" i="37"/>
  <c r="EA13" i="35"/>
  <c r="IE6" i="37"/>
  <c r="JC6" i="36"/>
  <c r="DZ7" i="35"/>
  <c r="IQ9" i="36"/>
  <c r="HT9" i="37"/>
  <c r="DT4" i="35"/>
  <c r="IK6" i="36"/>
  <c r="HO6" i="37"/>
  <c r="CZ14" i="35"/>
  <c r="HF7" i="36"/>
  <c r="GM7" i="37"/>
  <c r="FN14" i="35"/>
  <c r="MH7" i="36"/>
  <c r="LC7" i="37"/>
  <c r="FA13" i="35"/>
  <c r="LJ6" i="36"/>
  <c r="KG6" i="37"/>
  <c r="EO7" i="35"/>
  <c r="KB9" i="36"/>
  <c r="JB9" i="37"/>
  <c r="ER4" i="35"/>
  <c r="KE6" i="36"/>
  <c r="JE6" i="37"/>
  <c r="EX4" i="35"/>
  <c r="KK6" i="36"/>
  <c r="JJ6" i="37"/>
  <c r="EE13" i="35"/>
  <c r="JR6" i="36"/>
  <c r="IS6" i="37"/>
  <c r="EI4" i="35"/>
  <c r="JK6" i="36"/>
  <c r="IL6" i="37"/>
  <c r="DS15" i="35"/>
  <c r="IU8" i="36"/>
  <c r="HX8" i="37"/>
  <c r="DU12" i="35"/>
  <c r="IW5" i="36"/>
  <c r="HZ5" i="37"/>
  <c r="DZ12" i="35"/>
  <c r="JB5" i="36"/>
  <c r="ID5" i="37"/>
  <c r="DG12" i="35"/>
  <c r="HX5" i="36"/>
  <c r="HC5" i="37"/>
  <c r="DJ16" i="35"/>
  <c r="IA9" i="36"/>
  <c r="HF9" i="37"/>
  <c r="DB16" i="35"/>
  <c r="HH9" i="36"/>
  <c r="GN9" i="37"/>
  <c r="CQ15" i="35"/>
  <c r="GL8" i="36"/>
  <c r="FT8" i="37"/>
  <c r="CQ4" i="35"/>
  <c r="GA6" i="36"/>
  <c r="FJ6" i="37"/>
  <c r="CR6" i="35"/>
  <c r="FK8" i="37"/>
  <c r="GB8" i="36"/>
  <c r="CD13" i="35"/>
  <c r="FN6" i="36"/>
  <c r="EY6" i="37"/>
  <c r="CA16" i="35"/>
  <c r="FK9" i="36"/>
  <c r="EV9" i="37"/>
  <c r="CJ16" i="35"/>
  <c r="FD9" i="37"/>
  <c r="FT9" i="36"/>
  <c r="CJ4" i="35"/>
  <c r="FI6" i="36"/>
  <c r="ET6" i="37"/>
  <c r="CG6" i="35"/>
  <c r="FF8" i="36"/>
  <c r="EQ8" i="37"/>
  <c r="CG7" i="35"/>
  <c r="FF9" i="36"/>
  <c r="EQ9" i="37"/>
  <c r="BO14" i="35"/>
  <c r="EN7" i="36"/>
  <c r="EA7" i="37"/>
  <c r="BR16" i="35"/>
  <c r="EQ9" i="36"/>
  <c r="ED9" i="37"/>
  <c r="FE5" i="35"/>
  <c r="LC7" i="36"/>
  <c r="JZ7" i="37"/>
  <c r="EN3" i="35"/>
  <c r="KA5" i="36"/>
  <c r="JA5" i="37"/>
  <c r="ER3" i="35"/>
  <c r="KE5" i="36"/>
  <c r="JE5" i="37"/>
  <c r="EW5" i="35"/>
  <c r="JI7" i="37"/>
  <c r="KJ7" i="36"/>
  <c r="EI16" i="35"/>
  <c r="IV9" i="37"/>
  <c r="JV9" i="36"/>
  <c r="EM15" i="35"/>
  <c r="IZ8" i="37"/>
  <c r="JZ8" i="36"/>
  <c r="EF6" i="35"/>
  <c r="JH8" i="36"/>
  <c r="IJ8" i="37"/>
  <c r="EM5" i="35"/>
  <c r="IP7" i="37"/>
  <c r="JO7" i="36"/>
  <c r="DT13" i="35"/>
  <c r="IV6" i="36"/>
  <c r="HY6" i="37"/>
  <c r="DY13" i="35"/>
  <c r="JA6" i="36"/>
  <c r="IC6" i="37"/>
  <c r="IJ6" i="36"/>
  <c r="DS4" i="35"/>
  <c r="HN6" i="37"/>
  <c r="DU4" i="35"/>
  <c r="IL6" i="36"/>
  <c r="HP6" i="37"/>
  <c r="EB3" i="35"/>
  <c r="IS5" i="36"/>
  <c r="HV5" i="37"/>
  <c r="DO13" i="35"/>
  <c r="IF6" i="36"/>
  <c r="HJ6" i="37"/>
  <c r="DI7" i="35"/>
  <c r="GU9" i="37"/>
  <c r="HO9" i="36"/>
  <c r="DK7" i="35"/>
  <c r="HQ9" i="36"/>
  <c r="GW9" i="37"/>
  <c r="DN7" i="35"/>
  <c r="GY9" i="37"/>
  <c r="HT9" i="36"/>
  <c r="DP6" i="35"/>
  <c r="HV8" i="36"/>
  <c r="HA8" i="37"/>
  <c r="DJ7" i="35"/>
  <c r="HP9" i="36"/>
  <c r="GV9" i="37"/>
  <c r="DE16" i="35"/>
  <c r="HK9" i="36"/>
  <c r="GQ9" i="37"/>
  <c r="GI6" i="36"/>
  <c r="CN13" i="35"/>
  <c r="FR6" i="37"/>
  <c r="CR14" i="35"/>
  <c r="GM7" i="36"/>
  <c r="FU7" i="37"/>
  <c r="CL3" i="35"/>
  <c r="FV5" i="36"/>
  <c r="FF5" i="37"/>
  <c r="CN4" i="35"/>
  <c r="FH6" i="37"/>
  <c r="FX6" i="36"/>
  <c r="CG12" i="35"/>
  <c r="FQ5" i="36"/>
  <c r="FA5" i="37"/>
  <c r="CH3" i="35"/>
  <c r="FG5" i="36"/>
  <c r="ER5" i="37"/>
  <c r="BU14" i="35"/>
  <c r="ET7" i="36"/>
  <c r="EF7" i="37"/>
  <c r="BS15" i="35"/>
  <c r="ER8" i="36"/>
  <c r="EE8" i="37"/>
  <c r="BQ7" i="35"/>
  <c r="EE9" i="36"/>
  <c r="DS9" i="37"/>
  <c r="BS7" i="35"/>
  <c r="EG9" i="36"/>
  <c r="DU9" i="37"/>
  <c r="BV7" i="35"/>
  <c r="DW9" i="37"/>
  <c r="EJ9" i="36"/>
  <c r="BX6" i="35"/>
  <c r="EL8" i="36"/>
  <c r="DY8" i="37"/>
  <c r="BR7" i="35"/>
  <c r="EF9" i="36"/>
  <c r="DT9" i="37"/>
  <c r="BN14" i="35"/>
  <c r="DP7" i="37"/>
  <c r="EB7" i="36"/>
  <c r="DB7" i="36"/>
  <c r="AY14" i="35"/>
  <c r="CR7" i="37"/>
  <c r="DX14" i="35"/>
  <c r="IZ7" i="36"/>
  <c r="IB7" i="37"/>
  <c r="DX12" i="35"/>
  <c r="IZ5" i="36"/>
  <c r="IB5" i="37"/>
  <c r="DB13" i="35"/>
  <c r="HH6" i="36"/>
  <c r="GN6" i="37"/>
  <c r="CV3" i="35"/>
  <c r="GQ5" i="36"/>
  <c r="FY5" i="37"/>
  <c r="CZ5" i="35"/>
  <c r="GU7" i="36"/>
  <c r="GC7" i="37"/>
  <c r="DC5" i="35"/>
  <c r="GX7" i="36"/>
  <c r="GE7" i="37"/>
  <c r="DE7" i="35"/>
  <c r="GZ9" i="36"/>
  <c r="GG9" i="37"/>
  <c r="CC14" i="35"/>
  <c r="EX7" i="37"/>
  <c r="FM7" i="36"/>
  <c r="CA3" i="35"/>
  <c r="EZ5" i="36"/>
  <c r="EL5" i="37"/>
  <c r="BE16" i="35"/>
  <c r="DS9" i="36"/>
  <c r="DH9" i="37"/>
  <c r="BJ16" i="35"/>
  <c r="DL9" i="37"/>
  <c r="DX9" i="36"/>
  <c r="FK7" i="35"/>
  <c r="LT9" i="36"/>
  <c r="KP9" i="37"/>
  <c r="FK6" i="35"/>
  <c r="LT8" i="36"/>
  <c r="KP8" i="37"/>
  <c r="FL4" i="35"/>
  <c r="KQ6" i="37"/>
  <c r="LU6" i="36"/>
  <c r="FN3" i="35"/>
  <c r="LW5" i="36"/>
  <c r="KS5" i="37"/>
  <c r="EB13" i="35"/>
  <c r="JD6" i="36"/>
  <c r="IF6" i="37"/>
  <c r="EB12" i="35"/>
  <c r="IF5" i="37"/>
  <c r="JD5" i="36"/>
  <c r="DH12" i="35"/>
  <c r="HY5" i="36"/>
  <c r="HD5" i="37"/>
  <c r="DH5" i="35"/>
  <c r="HN7" i="36"/>
  <c r="GT7" i="37"/>
  <c r="DJ3" i="35"/>
  <c r="HP5" i="36"/>
  <c r="GV5" i="37"/>
  <c r="DM5" i="35"/>
  <c r="HS7" i="36"/>
  <c r="GX7" i="37"/>
  <c r="DQ4" i="35"/>
  <c r="HW6" i="36"/>
  <c r="HB6" i="37"/>
  <c r="CK14" i="35"/>
  <c r="GF7" i="36"/>
  <c r="FO7" i="37"/>
  <c r="CS16" i="35"/>
  <c r="GN9" i="36"/>
  <c r="FV9" i="37"/>
  <c r="CU15" i="35"/>
  <c r="GP8" i="36"/>
  <c r="FX8" i="37"/>
  <c r="CK7" i="35"/>
  <c r="FU9" i="36"/>
  <c r="FE9" i="37"/>
  <c r="CM7" i="35"/>
  <c r="FG9" i="37"/>
  <c r="FW9" i="36"/>
  <c r="CO7" i="35"/>
  <c r="FY9" i="36"/>
  <c r="FI9" i="37"/>
  <c r="CF12" i="35"/>
  <c r="FP5" i="36"/>
  <c r="EZ5" i="37"/>
  <c r="CD3" i="35"/>
  <c r="FC5" i="36"/>
  <c r="EO5" i="37"/>
  <c r="BQ13" i="35"/>
  <c r="EP6" i="36"/>
  <c r="EC6" i="37"/>
  <c r="BP4" i="35"/>
  <c r="ED6" i="36"/>
  <c r="DR6" i="37"/>
  <c r="BR5" i="35"/>
  <c r="DT7" i="37"/>
  <c r="EF7" i="36"/>
  <c r="BW4" i="35"/>
  <c r="EK6" i="36"/>
  <c r="DX6" i="37"/>
  <c r="BY3" i="35"/>
  <c r="EM5" i="36"/>
  <c r="DZ5" i="37"/>
  <c r="EV3" i="35"/>
  <c r="JH5" i="37"/>
  <c r="KI5" i="36"/>
  <c r="DM16" i="35"/>
  <c r="ID9" i="36"/>
  <c r="HH9" i="37"/>
  <c r="BZ4" i="35"/>
  <c r="EY6" i="36"/>
  <c r="EK6" i="37"/>
  <c r="CG4" i="35"/>
  <c r="EQ6" i="37"/>
  <c r="FF6" i="36"/>
  <c r="AZ14" i="35"/>
  <c r="DC7" i="36"/>
  <c r="CS7" i="37"/>
  <c r="CQ7" i="36"/>
  <c r="AY5" i="35"/>
  <c r="CH7" i="37"/>
  <c r="ED15" i="35"/>
  <c r="IR8" i="37"/>
  <c r="JQ8" i="36"/>
  <c r="CO15" i="35"/>
  <c r="FS8" i="37"/>
  <c r="GJ8" i="36"/>
  <c r="BG16" i="35"/>
  <c r="DU9" i="36"/>
  <c r="DJ9" i="37"/>
  <c r="BL16" i="35"/>
  <c r="DZ9" i="36"/>
  <c r="DN9" i="37"/>
  <c r="AT13" i="35"/>
  <c r="CW6" i="36"/>
  <c r="CN6" i="37"/>
  <c r="BB4" i="35"/>
  <c r="CT6" i="36"/>
  <c r="CK6" i="37"/>
  <c r="AR12" i="35"/>
  <c r="CJ5" i="36"/>
  <c r="CB5" i="37"/>
  <c r="BX5" i="36"/>
  <c r="BQ5" i="37"/>
  <c r="AQ3" i="35"/>
  <c r="AH7" i="37"/>
  <c r="O14" i="35"/>
  <c r="AK7" i="36"/>
  <c r="P5" i="35"/>
  <c r="AA7" i="36"/>
  <c r="Y7" i="37"/>
  <c r="K12" i="35"/>
  <c r="T5" i="37"/>
  <c r="V5" i="36"/>
  <c r="II9" i="36"/>
  <c r="DR7" i="35"/>
  <c r="HM9" i="37"/>
  <c r="DV5" i="35"/>
  <c r="HQ7" i="37"/>
  <c r="IM7" i="36"/>
  <c r="CW4" i="35"/>
  <c r="GR6" i="36"/>
  <c r="FZ6" i="37"/>
  <c r="CY4" i="35"/>
  <c r="GT6" i="36"/>
  <c r="GB6" i="37"/>
  <c r="DB6" i="35"/>
  <c r="GW8" i="36"/>
  <c r="GD8" i="37"/>
  <c r="DD6" i="35"/>
  <c r="GY8" i="36"/>
  <c r="GF8" i="37"/>
  <c r="DF5" i="35"/>
  <c r="GH7" i="37"/>
  <c r="HA7" i="36"/>
  <c r="BQ16" i="35"/>
  <c r="EP9" i="36"/>
  <c r="EC9" i="37"/>
  <c r="AW14" i="35"/>
  <c r="CZ7" i="36"/>
  <c r="CQ7" i="37"/>
  <c r="AS14" i="35"/>
  <c r="CV7" i="36"/>
  <c r="CM7" i="37"/>
  <c r="BB7" i="35"/>
  <c r="CT9" i="36"/>
  <c r="CK9" i="37"/>
  <c r="CA5" i="37"/>
  <c r="AQ12" i="35"/>
  <c r="CI5" i="36"/>
  <c r="AG16" i="35"/>
  <c r="BN9" i="36"/>
  <c r="BH9" i="37"/>
  <c r="AJ5" i="36"/>
  <c r="AG5" i="37"/>
  <c r="N12" i="35"/>
  <c r="AE5" i="36"/>
  <c r="AB5" i="37"/>
  <c r="T3" i="35"/>
  <c r="U5" i="36"/>
  <c r="J12" i="35"/>
  <c r="S5" i="37"/>
  <c r="G4" i="35"/>
  <c r="G6" i="36"/>
  <c r="F6" i="37"/>
  <c r="EC7" i="35"/>
  <c r="JE9" i="36"/>
  <c r="IG9" i="37"/>
  <c r="AH12" i="35"/>
  <c r="BZ5" i="36"/>
  <c r="BS5" i="37"/>
  <c r="AN13" i="35"/>
  <c r="CF6" i="36"/>
  <c r="BX6" i="37"/>
  <c r="AQ13" i="35"/>
  <c r="CI6" i="36"/>
  <c r="CA6" i="37"/>
  <c r="AI3" i="35"/>
  <c r="BP5" i="36"/>
  <c r="BJ5" i="37"/>
  <c r="AO3" i="35"/>
  <c r="BO5" i="37"/>
  <c r="BV5" i="36"/>
  <c r="AR5" i="35"/>
  <c r="BY7" i="36"/>
  <c r="BR7" i="37"/>
  <c r="AD16" i="35"/>
  <c r="BK9" i="36"/>
  <c r="BE9" i="37"/>
  <c r="AG3" i="35"/>
  <c r="BC5" i="36"/>
  <c r="AX5" i="37"/>
  <c r="L12" i="35"/>
  <c r="AH5" i="36"/>
  <c r="AE5" i="37"/>
  <c r="T12" i="35"/>
  <c r="AP5" i="36"/>
  <c r="AL5" i="37"/>
  <c r="N7" i="35"/>
  <c r="W9" i="37"/>
  <c r="Y9" i="36"/>
  <c r="AC6" i="36"/>
  <c r="Z6" i="37"/>
  <c r="R4" i="35"/>
  <c r="K14" i="35"/>
  <c r="V7" i="36"/>
  <c r="T7" i="37"/>
  <c r="J5" i="35"/>
  <c r="I7" i="37"/>
  <c r="J7" i="36"/>
  <c r="J5" i="36"/>
  <c r="I5" i="37"/>
  <c r="J3" i="35"/>
  <c r="AT16" i="35"/>
  <c r="CW9" i="36"/>
  <c r="CN9" i="37"/>
  <c r="AU4" i="35"/>
  <c r="CE6" i="37"/>
  <c r="CM6" i="36"/>
  <c r="Z12" i="35"/>
  <c r="BG5" i="36"/>
  <c r="BB5" i="37"/>
  <c r="AD12" i="35"/>
  <c r="BK5" i="36"/>
  <c r="BE5" i="37"/>
  <c r="Y4" i="35"/>
  <c r="AQ6" i="37"/>
  <c r="AU6" i="36"/>
  <c r="L5" i="35"/>
  <c r="W7" i="36"/>
  <c r="U7" i="37"/>
  <c r="D15" i="35"/>
  <c r="O8" i="36"/>
  <c r="N8" i="37"/>
  <c r="H12" i="35"/>
  <c r="S5" i="36"/>
  <c r="Q5" i="37"/>
  <c r="A9" i="36"/>
  <c r="A7" i="35"/>
  <c r="D15" i="9"/>
  <c r="A9" i="37"/>
  <c r="D3" i="35"/>
  <c r="G11" i="9"/>
  <c r="D5" i="36"/>
  <c r="D5" i="37"/>
  <c r="AZ3" i="35"/>
  <c r="CI5" i="37"/>
  <c r="CR5" i="36"/>
  <c r="W3" i="35"/>
  <c r="AS5" i="36"/>
  <c r="AO5" i="37"/>
  <c r="Z7" i="35"/>
  <c r="AV9" i="36"/>
  <c r="AR9" i="37"/>
  <c r="B15" i="35"/>
  <c r="M8" i="36"/>
  <c r="L8" i="37"/>
  <c r="J15" i="35"/>
  <c r="S8" i="37"/>
  <c r="U8" i="36"/>
  <c r="H7" i="35"/>
  <c r="G9" i="37"/>
  <c r="H9" i="36"/>
  <c r="AV16" i="35"/>
  <c r="CY9" i="36"/>
  <c r="CP9" i="37"/>
  <c r="AS3" i="35"/>
  <c r="CK5" i="36"/>
  <c r="CC5" i="37"/>
  <c r="AW4" i="35"/>
  <c r="CO6" i="36"/>
  <c r="CG6" i="37"/>
  <c r="X15" i="35"/>
  <c r="BE8" i="36"/>
  <c r="AZ8" i="37"/>
  <c r="AG15" i="35"/>
  <c r="BH8" i="37"/>
  <c r="BN8" i="36"/>
  <c r="AI5" i="36"/>
  <c r="AF5" i="37"/>
  <c r="M12" i="35"/>
  <c r="P15" i="35"/>
  <c r="AI8" i="37"/>
  <c r="AL8" i="36"/>
  <c r="S12" i="35"/>
  <c r="AO5" i="36"/>
  <c r="AK5" i="37"/>
  <c r="V16" i="35"/>
  <c r="AR9" i="36"/>
  <c r="AN9" i="37"/>
  <c r="M7" i="35"/>
  <c r="X9" i="36"/>
  <c r="V9" i="37"/>
  <c r="AD6" i="36"/>
  <c r="AA6" i="37"/>
  <c r="S4" i="35"/>
  <c r="V7" i="35"/>
  <c r="AG9" i="36"/>
  <c r="AD9" i="37"/>
  <c r="C12" i="35"/>
  <c r="N5" i="36"/>
  <c r="M5" i="37"/>
  <c r="I15" i="35"/>
  <c r="T8" i="36"/>
  <c r="R8" i="37"/>
  <c r="J16" i="35"/>
  <c r="S9" i="37"/>
  <c r="U9" i="36"/>
  <c r="E7" i="36"/>
  <c r="E5" i="35"/>
  <c r="E7" i="37"/>
  <c r="H13" i="9"/>
  <c r="FP7" i="36"/>
  <c r="CF14" i="35"/>
  <c r="EZ7" i="37"/>
  <c r="AR16" i="35"/>
  <c r="CJ9" i="36"/>
  <c r="CB9" i="37"/>
  <c r="AJ7" i="35"/>
  <c r="BK9" i="37"/>
  <c r="BQ9" i="36"/>
  <c r="AN7" i="35"/>
  <c r="BU9" i="36"/>
  <c r="BN9" i="37"/>
  <c r="W15" i="35"/>
  <c r="AY8" i="37"/>
  <c r="BD8" i="36"/>
  <c r="Y15" i="35"/>
  <c r="BF8" i="36"/>
  <c r="BA8" i="37"/>
  <c r="N16" i="35"/>
  <c r="AJ9" i="36"/>
  <c r="AG9" i="37"/>
  <c r="AI12" i="35"/>
  <c r="CA5" i="36"/>
  <c r="BT5" i="37"/>
  <c r="AL13" i="35"/>
  <c r="BW6" i="37"/>
  <c r="CD6" i="36"/>
  <c r="AH4" i="35"/>
  <c r="BO6" i="36"/>
  <c r="BI6" i="37"/>
  <c r="AK7" i="35"/>
  <c r="BL9" i="37"/>
  <c r="BR9" i="3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M varié1 HF.txt1" type="6" refreshedVersion="0" background="1" saveData="1">
    <textPr fileType="mac" sourceFile="partition 2:BINGO MUSICAL:playlist:Hotel du Fjord:130922 playlist pop varié1 HF:BM varié1 HF.txt" tab="0">
      <textFields>
        <textField/>
      </textFields>
    </textPr>
  </connection>
</connections>
</file>

<file path=xl/sharedStrings.xml><?xml version="1.0" encoding="utf-8"?>
<sst xmlns="http://schemas.openxmlformats.org/spreadsheetml/2006/main" count="62" uniqueCount="61">
  <si>
    <t>#</t>
  </si>
  <si>
    <t>Instructions</t>
  </si>
  <si>
    <t>a.</t>
  </si>
  <si>
    <t>b.</t>
  </si>
  <si>
    <t>c.</t>
  </si>
  <si>
    <t>B</t>
  </si>
  <si>
    <t>I</t>
  </si>
  <si>
    <t>N</t>
  </si>
  <si>
    <t>G</t>
  </si>
  <si>
    <t>O</t>
  </si>
  <si>
    <t>Description:</t>
  </si>
  <si>
    <t>d.</t>
  </si>
  <si>
    <t>e.</t>
  </si>
  <si>
    <t>BingoCardGenerator.com</t>
  </si>
  <si>
    <r>
      <t xml:space="preserve">To generate personnalized bingo cards, follow the steps </t>
    </r>
    <r>
      <rPr>
        <sz val="12"/>
        <color rgb="FFFF0000"/>
        <rFont val="Arial"/>
        <family val="2"/>
      </rPr>
      <t>1</t>
    </r>
    <r>
      <rPr>
        <sz val="12"/>
        <rFont val="Arial"/>
        <family val="2"/>
      </rPr>
      <t xml:space="preserve"> to </t>
    </r>
    <r>
      <rPr>
        <sz val="12"/>
        <color rgb="FFFF0000"/>
        <rFont val="Arial"/>
        <family val="2"/>
      </rPr>
      <t>6</t>
    </r>
    <r>
      <rPr>
        <sz val="12"/>
        <rFont val="Arial"/>
        <family val="2"/>
      </rPr>
      <t xml:space="preserve">. The cards of this program contain </t>
    </r>
    <r>
      <rPr>
        <b/>
        <sz val="12"/>
        <color rgb="FFFF0000"/>
        <rFont val="Arial"/>
        <family val="2"/>
      </rPr>
      <t>25 random words</t>
    </r>
    <r>
      <rPr>
        <sz val="12"/>
        <rFont val="Arial"/>
        <family val="2"/>
      </rPr>
      <t xml:space="preserve">. Write the proper content in the yellow cells. Cards will automatically shuffle themselves as you enter the information. </t>
    </r>
  </si>
  <si>
    <r>
      <t xml:space="preserve">Follow the steps </t>
    </r>
    <r>
      <rPr>
        <b/>
        <u/>
        <sz val="12"/>
        <color rgb="FFFF0000"/>
        <rFont val="Arial"/>
        <family val="2"/>
      </rPr>
      <t>1</t>
    </r>
    <r>
      <rPr>
        <b/>
        <u/>
        <sz val="12"/>
        <rFont val="Arial"/>
        <family val="2"/>
      </rPr>
      <t xml:space="preserve"> to </t>
    </r>
    <r>
      <rPr>
        <b/>
        <u/>
        <sz val="12"/>
        <color rgb="FFFF0000"/>
        <rFont val="Arial"/>
        <family val="2"/>
      </rPr>
      <t>6</t>
    </r>
  </si>
  <si>
    <t>. .. … …. Modify the yellow cells …. … .. .</t>
  </si>
  <si>
    <r>
      <t xml:space="preserve">Modify the content in the yellow cells next to the points </t>
    </r>
    <r>
      <rPr>
        <b/>
        <sz val="12"/>
        <color rgb="FF0000FF"/>
        <rFont val="Arial"/>
        <family val="2"/>
      </rPr>
      <t xml:space="preserve">a. </t>
    </r>
    <r>
      <rPr>
        <sz val="12"/>
        <rFont val="Arial"/>
        <family val="2"/>
      </rPr>
      <t xml:space="preserve">to </t>
    </r>
    <r>
      <rPr>
        <b/>
        <sz val="12"/>
        <color rgb="FF0000FF"/>
        <rFont val="Arial"/>
        <family val="2"/>
      </rPr>
      <t>e.</t>
    </r>
    <r>
      <rPr>
        <sz val="12"/>
        <rFont val="Arial"/>
        <family val="2"/>
      </rPr>
      <t xml:space="preserve"> Don't leave any yellow cells empty. If you write a long title or description, you may need to change the font to make it fit properly into the bingo cards. The modification of the columns "B I N G O" and the center "Free" are optional. To remove the title, the description or the corners, uncheck the boxes on the master card.  </t>
    </r>
  </si>
  <si>
    <t xml:space="preserve">Write the title here    </t>
  </si>
  <si>
    <t>Master Card</t>
  </si>
  <si>
    <t>(This represent the first bingo card of a set of 100)</t>
  </si>
  <si>
    <t xml:space="preserve"> Columns:</t>
  </si>
  <si>
    <t>Center:</t>
  </si>
  <si>
    <t>Free</t>
  </si>
  <si>
    <t>Write the description here</t>
  </si>
  <si>
    <t>The bingo cards will be numbered from</t>
  </si>
  <si>
    <t>to</t>
  </si>
  <si>
    <t xml:space="preserve">           4 Corners</t>
  </si>
  <si>
    <r>
      <rPr>
        <b/>
        <sz val="12"/>
        <rFont val="Arial"/>
        <family val="2"/>
      </rPr>
      <t>Enter</t>
    </r>
    <r>
      <rPr>
        <sz val="12"/>
        <rFont val="Arial"/>
        <family val="2"/>
      </rPr>
      <t xml:space="preserve"> your 25 words below.</t>
    </r>
  </si>
  <si>
    <t>Word List</t>
  </si>
  <si>
    <t>Columns</t>
  </si>
  <si>
    <t>Word 1</t>
  </si>
  <si>
    <t>Word 2</t>
  </si>
  <si>
    <t>Word 3</t>
  </si>
  <si>
    <t>Word 4</t>
  </si>
  <si>
    <t>Word 5</t>
  </si>
  <si>
    <t>Word 6</t>
  </si>
  <si>
    <t>Word 7</t>
  </si>
  <si>
    <t>Word 8</t>
  </si>
  <si>
    <t>Word 9</t>
  </si>
  <si>
    <t>Word 10</t>
  </si>
  <si>
    <t>Word 11</t>
  </si>
  <si>
    <t>Word 12</t>
  </si>
  <si>
    <t>Word 13</t>
  </si>
  <si>
    <t>Word 14</t>
  </si>
  <si>
    <t>Word 15</t>
  </si>
  <si>
    <t>Word 16</t>
  </si>
  <si>
    <t>Word 17</t>
  </si>
  <si>
    <t>Word 18</t>
  </si>
  <si>
    <t>Word 19</t>
  </si>
  <si>
    <t>Word 20</t>
  </si>
  <si>
    <t>Word 21</t>
  </si>
  <si>
    <t>Word 22</t>
  </si>
  <si>
    <t>Word 23</t>
  </si>
  <si>
    <t>Word 24</t>
  </si>
  <si>
    <t>Word 25</t>
  </si>
  <si>
    <r>
      <rPr>
        <b/>
        <sz val="12"/>
        <rFont val="Arial"/>
        <family val="2"/>
      </rPr>
      <t>Choose</t>
    </r>
    <r>
      <rPr>
        <sz val="12"/>
        <rFont val="Arial"/>
        <family val="2"/>
      </rPr>
      <t xml:space="preserve"> which format of bingo cards you would like to print.</t>
    </r>
  </si>
  <si>
    <r>
      <rPr>
        <b/>
        <sz val="12"/>
        <rFont val="Arial"/>
        <family val="2"/>
      </rPr>
      <t>Check</t>
    </r>
    <r>
      <rPr>
        <sz val="12"/>
        <rFont val="Arial"/>
        <family val="2"/>
      </rPr>
      <t xml:space="preserve"> if the information is properly displayed. You can modify the font as needed. You can go back at anytime to the "Instructions" sheet if changes are needed. </t>
    </r>
  </si>
  <si>
    <r>
      <rPr>
        <b/>
        <u/>
        <sz val="12"/>
        <rFont val="Arial"/>
        <family val="2"/>
      </rPr>
      <t>Mac:</t>
    </r>
    <r>
      <rPr>
        <sz val="12"/>
        <rFont val="Arial"/>
        <family val="2"/>
      </rPr>
      <t xml:space="preserve">  To </t>
    </r>
    <r>
      <rPr>
        <b/>
        <sz val="12"/>
        <rFont val="Arial"/>
        <family val="2"/>
      </rPr>
      <t>shuffle</t>
    </r>
    <r>
      <rPr>
        <sz val="12"/>
        <rFont val="Arial"/>
        <family val="2"/>
      </rPr>
      <t xml:space="preserve"> the bingo cards, copy and paste a blank cell (</t>
    </r>
    <r>
      <rPr>
        <b/>
        <sz val="12"/>
        <rFont val="Arial"/>
        <family val="2"/>
      </rPr>
      <t>cmd + c, cmd + v</t>
    </r>
    <r>
      <rPr>
        <sz val="12"/>
        <rFont val="Arial"/>
        <family val="2"/>
      </rPr>
      <t>).</t>
    </r>
  </si>
  <si>
    <r>
      <rPr>
        <b/>
        <sz val="12"/>
        <rFont val="Arial"/>
        <family val="2"/>
      </rPr>
      <t>Print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save</t>
    </r>
    <r>
      <rPr>
        <sz val="12"/>
        <rFont val="Arial"/>
        <family val="2"/>
      </rPr>
      <t xml:space="preserve"> or create a </t>
    </r>
    <r>
      <rPr>
        <b/>
        <sz val="12"/>
        <rFont val="Arial"/>
        <family val="2"/>
      </rPr>
      <t>PDF file</t>
    </r>
    <r>
      <rPr>
        <sz val="12"/>
        <rFont val="Arial"/>
        <family val="2"/>
      </rPr>
      <t xml:space="preserve"> of the bingo cards and the </t>
    </r>
    <r>
      <rPr>
        <b/>
        <sz val="12"/>
        <rFont val="Arial"/>
        <family val="2"/>
      </rPr>
      <t>Word List</t>
    </r>
    <r>
      <rPr>
        <sz val="12"/>
        <rFont val="Arial"/>
        <family val="2"/>
      </rPr>
      <t>.</t>
    </r>
  </si>
  <si>
    <t>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</si>
</sst>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>
    <font>
      <sz val="11"/>
      <name val="Arial Narrow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Arial Narrow"/>
      <family val="2"/>
    </font>
    <font>
      <u/>
      <sz val="11"/>
      <color theme="11"/>
      <name val="Arial Narrow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sz val="6"/>
      <color theme="1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u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u/>
      <sz val="1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32"/>
      <color theme="1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b/>
      <sz val="36"/>
      <color theme="1"/>
      <name val="Arial"/>
      <family val="2"/>
    </font>
    <font>
      <sz val="18"/>
      <color theme="1"/>
      <name val="Arial"/>
      <family val="2"/>
    </font>
    <font>
      <b/>
      <u/>
      <sz val="24"/>
      <color theme="1"/>
      <name val="Arial"/>
      <family val="2"/>
    </font>
    <font>
      <b/>
      <sz val="48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sz val="24"/>
      <name val="Arial Narrow"/>
      <family val="2"/>
    </font>
    <font>
      <b/>
      <sz val="14"/>
      <color theme="1"/>
      <name val="Arial"/>
      <family val="2"/>
    </font>
    <font>
      <sz val="14"/>
      <name val="Arial Narrow"/>
      <family val="2"/>
    </font>
    <font>
      <sz val="8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0432FF"/>
      <name val="Arial"/>
      <family val="2"/>
    </font>
    <font>
      <b/>
      <sz val="11"/>
      <name val="Arial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rgb="FFFDFF8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217">
    <xf numFmtId="0" fontId="0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1">
    <xf numFmtId="0" fontId="0" fillId="0" borderId="0" xfId="0"/>
    <xf numFmtId="0" fontId="16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vertical="center" wrapText="1"/>
    </xf>
    <xf numFmtId="0" fontId="25" fillId="2" borderId="1" xfId="4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2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top" wrapText="1"/>
    </xf>
    <xf numFmtId="0" fontId="25" fillId="2" borderId="5" xfId="4" applyFont="1" applyFill="1" applyBorder="1" applyAlignment="1">
      <alignment horizontal="center" vertical="center" wrapText="1"/>
    </xf>
    <xf numFmtId="0" fontId="25" fillId="2" borderId="6" xfId="4" applyFont="1" applyFill="1" applyBorder="1" applyAlignment="1">
      <alignment horizontal="center" vertical="center" wrapText="1"/>
    </xf>
    <xf numFmtId="0" fontId="25" fillId="2" borderId="7" xfId="4" applyFont="1" applyFill="1" applyBorder="1" applyAlignment="1">
      <alignment horizontal="center" vertical="center" wrapText="1"/>
    </xf>
    <xf numFmtId="0" fontId="25" fillId="2" borderId="8" xfId="4" applyFont="1" applyFill="1" applyBorder="1" applyAlignment="1">
      <alignment horizontal="center" vertical="center" wrapText="1"/>
    </xf>
    <xf numFmtId="0" fontId="25" fillId="2" borderId="9" xfId="4" applyFont="1" applyFill="1" applyBorder="1" applyAlignment="1">
      <alignment horizontal="center" vertical="center" wrapText="1"/>
    </xf>
    <xf numFmtId="0" fontId="25" fillId="2" borderId="11" xfId="4" applyFont="1" applyFill="1" applyBorder="1" applyAlignment="1">
      <alignment horizontal="center" vertical="center" wrapText="1"/>
    </xf>
    <xf numFmtId="0" fontId="25" fillId="2" borderId="12" xfId="4" applyFont="1" applyFill="1" applyBorder="1" applyAlignment="1">
      <alignment horizontal="center" vertical="center" wrapText="1"/>
    </xf>
    <xf numFmtId="0" fontId="25" fillId="2" borderId="13" xfId="4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4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23" fillId="5" borderId="4" xfId="0" applyFont="1" applyFill="1" applyBorder="1" applyAlignment="1" applyProtection="1">
      <alignment horizontal="center" vertical="center"/>
      <protection locked="0"/>
    </xf>
    <xf numFmtId="0" fontId="25" fillId="6" borderId="1" xfId="4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35" fillId="2" borderId="0" xfId="4" applyFont="1" applyFill="1" applyAlignment="1" applyProtection="1">
      <alignment horizontal="left" vertical="center"/>
      <protection locked="0" hidden="1"/>
    </xf>
    <xf numFmtId="0" fontId="36" fillId="2" borderId="0" xfId="4" applyFont="1" applyFill="1" applyAlignment="1" applyProtection="1">
      <alignment vertical="center"/>
      <protection locked="0" hidden="1"/>
    </xf>
    <xf numFmtId="0" fontId="37" fillId="2" borderId="0" xfId="4" applyFont="1" applyFill="1" applyAlignment="1" applyProtection="1">
      <alignment horizontal="center" vertical="center"/>
      <protection locked="0" hidden="1"/>
    </xf>
    <xf numFmtId="0" fontId="36" fillId="2" borderId="0" xfId="4" applyFont="1" applyFill="1" applyAlignment="1" applyProtection="1">
      <alignment horizontal="center" vertical="center"/>
      <protection locked="0" hidden="1"/>
    </xf>
    <xf numFmtId="0" fontId="35" fillId="2" borderId="0" xfId="4" applyFont="1" applyFill="1" applyAlignment="1" applyProtection="1">
      <alignment vertical="center"/>
      <protection locked="0" hidden="1"/>
    </xf>
    <xf numFmtId="0" fontId="36" fillId="0" borderId="0" xfId="4" applyFont="1" applyFill="1" applyAlignment="1" applyProtection="1">
      <alignment vertical="center"/>
      <protection locked="0" hidden="1"/>
    </xf>
    <xf numFmtId="0" fontId="38" fillId="2" borderId="18" xfId="4" applyFont="1" applyFill="1" applyBorder="1" applyAlignment="1" applyProtection="1">
      <alignment horizontal="center" vertical="center"/>
      <protection locked="0" hidden="1"/>
    </xf>
    <xf numFmtId="0" fontId="38" fillId="2" borderId="19" xfId="4" applyFont="1" applyFill="1" applyBorder="1" applyAlignment="1" applyProtection="1">
      <alignment horizontal="center" vertical="center"/>
      <protection locked="0" hidden="1"/>
    </xf>
    <xf numFmtId="0" fontId="38" fillId="2" borderId="20" xfId="4" applyFont="1" applyFill="1" applyBorder="1" applyAlignment="1" applyProtection="1">
      <alignment horizontal="center" vertical="center"/>
      <protection locked="0" hidden="1"/>
    </xf>
    <xf numFmtId="0" fontId="38" fillId="2" borderId="0" xfId="4" applyFont="1" applyFill="1" applyBorder="1" applyAlignment="1" applyProtection="1">
      <alignment horizontal="center" vertical="center"/>
      <protection locked="0" hidden="1"/>
    </xf>
    <xf numFmtId="0" fontId="38" fillId="0" borderId="0" xfId="4" applyFont="1" applyFill="1" applyBorder="1" applyAlignment="1" applyProtection="1">
      <alignment vertical="center"/>
      <protection locked="0" hidden="1"/>
    </xf>
    <xf numFmtId="0" fontId="24" fillId="2" borderId="1" xfId="4" applyFont="1" applyFill="1" applyBorder="1" applyAlignment="1" applyProtection="1">
      <alignment horizontal="center" vertical="center" wrapText="1"/>
      <protection locked="0" hidden="1"/>
    </xf>
    <xf numFmtId="0" fontId="27" fillId="2" borderId="1" xfId="0" applyFont="1" applyFill="1" applyBorder="1" applyAlignment="1" applyProtection="1">
      <alignment horizontal="center" vertical="center" wrapText="1"/>
      <protection locked="0" hidden="1"/>
    </xf>
    <xf numFmtId="0" fontId="39" fillId="2" borderId="0" xfId="4" applyFont="1" applyFill="1" applyAlignment="1" applyProtection="1">
      <alignment horizontal="center" vertical="center"/>
      <protection locked="0" hidden="1"/>
    </xf>
    <xf numFmtId="0" fontId="40" fillId="2" borderId="0" xfId="4" applyFont="1" applyFill="1" applyAlignment="1" applyProtection="1">
      <alignment horizontal="center" vertical="center"/>
      <protection locked="0" hidden="1"/>
    </xf>
    <xf numFmtId="0" fontId="40" fillId="2" borderId="0" xfId="4" applyFont="1" applyFill="1" applyBorder="1" applyAlignment="1" applyProtection="1">
      <alignment horizontal="center" vertical="center"/>
      <protection locked="0" hidden="1"/>
    </xf>
    <xf numFmtId="0" fontId="40" fillId="0" borderId="0" xfId="4" applyFont="1" applyFill="1" applyAlignment="1" applyProtection="1">
      <alignment horizontal="center" vertical="center"/>
      <protection locked="0" hidden="1"/>
    </xf>
    <xf numFmtId="0" fontId="35" fillId="2" borderId="0" xfId="4" applyFont="1" applyFill="1" applyAlignment="1" applyProtection="1">
      <alignment horizontal="left"/>
      <protection locked="0" hidden="1"/>
    </xf>
    <xf numFmtId="0" fontId="35" fillId="2" borderId="0" xfId="4" applyFont="1" applyFill="1" applyAlignment="1" applyProtection="1">
      <alignment horizontal="center"/>
      <protection locked="0" hidden="1"/>
    </xf>
    <xf numFmtId="0" fontId="1" fillId="2" borderId="0" xfId="4" applyFont="1" applyFill="1" applyAlignment="1" applyProtection="1">
      <alignment horizontal="center"/>
      <protection locked="0" hidden="1"/>
    </xf>
    <xf numFmtId="0" fontId="35" fillId="2" borderId="0" xfId="4" applyFont="1" applyFill="1" applyAlignment="1" applyProtection="1">
      <alignment horizontal="right"/>
      <protection locked="0" hidden="1"/>
    </xf>
    <xf numFmtId="0" fontId="35" fillId="0" borderId="0" xfId="4" applyFont="1" applyFill="1" applyAlignment="1" applyProtection="1">
      <alignment horizontal="center"/>
      <protection locked="0" hidden="1"/>
    </xf>
    <xf numFmtId="0" fontId="1" fillId="0" borderId="0" xfId="4" applyFont="1" applyFill="1" applyProtection="1">
      <protection locked="0" hidden="1"/>
    </xf>
    <xf numFmtId="0" fontId="39" fillId="2" borderId="0" xfId="4" applyFont="1" applyFill="1" applyAlignment="1" applyProtection="1">
      <alignment horizontal="left" vertical="top"/>
      <protection locked="0" hidden="1"/>
    </xf>
    <xf numFmtId="0" fontId="37" fillId="2" borderId="0" xfId="4" applyFont="1" applyFill="1" applyAlignment="1" applyProtection="1">
      <alignment vertical="top"/>
      <protection locked="0" hidden="1"/>
    </xf>
    <xf numFmtId="0" fontId="37" fillId="2" borderId="0" xfId="4" applyFont="1" applyFill="1" applyAlignment="1" applyProtection="1">
      <alignment horizontal="center" vertical="top"/>
      <protection locked="0" hidden="1"/>
    </xf>
    <xf numFmtId="0" fontId="39" fillId="2" borderId="0" xfId="4" applyFont="1" applyFill="1" applyAlignment="1" applyProtection="1">
      <alignment vertical="top"/>
      <protection locked="0" hidden="1"/>
    </xf>
    <xf numFmtId="0" fontId="37" fillId="0" borderId="0" xfId="4" applyFont="1" applyFill="1" applyAlignment="1" applyProtection="1">
      <alignment vertical="top"/>
      <protection locked="0" hidden="1"/>
    </xf>
    <xf numFmtId="0" fontId="1" fillId="2" borderId="0" xfId="4" applyFont="1" applyFill="1" applyAlignment="1" applyProtection="1">
      <alignment horizontal="center" vertical="center"/>
      <protection locked="0" hidden="1"/>
    </xf>
    <xf numFmtId="0" fontId="1" fillId="2" borderId="0" xfId="4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Alignment="1" applyProtection="1">
      <alignment horizontal="center" vertical="center"/>
      <protection locked="0" hidden="1"/>
    </xf>
    <xf numFmtId="0" fontId="14" fillId="2" borderId="0" xfId="4" applyFont="1" applyFill="1" applyAlignment="1" applyProtection="1">
      <alignment horizontal="center" vertical="center"/>
      <protection locked="0" hidden="1"/>
    </xf>
    <xf numFmtId="0" fontId="14" fillId="0" borderId="0" xfId="4" applyFont="1" applyFill="1" applyAlignment="1" applyProtection="1">
      <alignment horizontal="center" vertical="center"/>
      <protection locked="0" hidden="1"/>
    </xf>
    <xf numFmtId="0" fontId="41" fillId="2" borderId="18" xfId="4" applyFont="1" applyFill="1" applyBorder="1" applyAlignment="1" applyProtection="1">
      <alignment horizontal="center" vertical="center"/>
      <protection locked="0" hidden="1"/>
    </xf>
    <xf numFmtId="0" fontId="41" fillId="2" borderId="19" xfId="4" applyFont="1" applyFill="1" applyBorder="1" applyAlignment="1" applyProtection="1">
      <alignment horizontal="center" vertical="center"/>
      <protection locked="0" hidden="1"/>
    </xf>
    <xf numFmtId="0" fontId="41" fillId="2" borderId="20" xfId="4" applyFont="1" applyFill="1" applyBorder="1" applyAlignment="1" applyProtection="1">
      <alignment horizontal="center" vertical="center"/>
      <protection locked="0" hidden="1"/>
    </xf>
    <xf numFmtId="0" fontId="41" fillId="2" borderId="0" xfId="4" applyFont="1" applyFill="1" applyBorder="1" applyAlignment="1" applyProtection="1">
      <alignment horizontal="center" vertical="center"/>
      <protection locked="0" hidden="1"/>
    </xf>
    <xf numFmtId="0" fontId="41" fillId="0" borderId="0" xfId="4" applyFont="1" applyFill="1" applyBorder="1" applyAlignment="1" applyProtection="1">
      <alignment vertical="center"/>
      <protection locked="0" hidden="1"/>
    </xf>
    <xf numFmtId="0" fontId="42" fillId="2" borderId="0" xfId="4" applyFont="1" applyFill="1" applyAlignment="1" applyProtection="1">
      <alignment horizontal="center" vertical="center"/>
      <protection locked="0" hidden="1"/>
    </xf>
    <xf numFmtId="0" fontId="42" fillId="2" borderId="0" xfId="4" applyFont="1" applyFill="1" applyBorder="1" applyAlignment="1" applyProtection="1">
      <alignment horizontal="center" vertical="center"/>
      <protection locked="0" hidden="1"/>
    </xf>
    <xf numFmtId="0" fontId="42" fillId="0" borderId="0" xfId="4" applyFont="1" applyFill="1" applyAlignment="1" applyProtection="1">
      <alignment horizontal="center" vertical="center"/>
      <protection locked="0" hidden="1"/>
    </xf>
    <xf numFmtId="0" fontId="37" fillId="2" borderId="0" xfId="4" applyFont="1" applyFill="1" applyBorder="1" applyAlignment="1" applyProtection="1">
      <alignment horizontal="center" vertical="center"/>
      <protection locked="0" hidden="1"/>
    </xf>
    <xf numFmtId="0" fontId="37" fillId="0" borderId="0" xfId="4" applyFont="1" applyFill="1" applyBorder="1" applyAlignment="1" applyProtection="1">
      <alignment horizontal="center" vertical="center"/>
      <protection locked="0" hidden="1"/>
    </xf>
    <xf numFmtId="0" fontId="39" fillId="2" borderId="0" xfId="4" applyFont="1" applyFill="1" applyAlignment="1" applyProtection="1">
      <alignment horizontal="left"/>
      <protection locked="0" hidden="1"/>
    </xf>
    <xf numFmtId="0" fontId="39" fillId="2" borderId="0" xfId="4" applyFont="1" applyFill="1" applyAlignment="1" applyProtection="1">
      <alignment horizontal="center"/>
      <protection locked="0" hidden="1"/>
    </xf>
    <xf numFmtId="0" fontId="39" fillId="2" borderId="0" xfId="4" applyFont="1" applyFill="1" applyAlignment="1" applyProtection="1">
      <alignment horizontal="right"/>
      <protection locked="0" hidden="1"/>
    </xf>
    <xf numFmtId="0" fontId="39" fillId="0" borderId="0" xfId="4" applyFont="1" applyFill="1" applyAlignment="1" applyProtection="1">
      <alignment horizontal="center"/>
      <protection locked="0" hidden="1"/>
    </xf>
    <xf numFmtId="0" fontId="43" fillId="2" borderId="0" xfId="4" applyFont="1" applyFill="1" applyAlignment="1" applyProtection="1">
      <alignment horizontal="left" vertical="top" wrapText="1"/>
      <protection locked="0" hidden="1"/>
    </xf>
    <xf numFmtId="0" fontId="14" fillId="2" borderId="0" xfId="4" applyFont="1" applyFill="1" applyAlignment="1" applyProtection="1">
      <alignment vertical="top" wrapText="1"/>
      <protection locked="0" hidden="1"/>
    </xf>
    <xf numFmtId="0" fontId="43" fillId="2" borderId="0" xfId="4" applyFont="1" applyFill="1" applyAlignment="1" applyProtection="1">
      <alignment vertical="top" wrapText="1"/>
      <protection locked="0" hidden="1"/>
    </xf>
    <xf numFmtId="0" fontId="43" fillId="2" borderId="0" xfId="4" applyFont="1" applyFill="1" applyAlignment="1" applyProtection="1">
      <alignment horizontal="center" vertical="center" wrapText="1"/>
      <protection locked="0" hidden="1"/>
    </xf>
    <xf numFmtId="0" fontId="14" fillId="2" borderId="0" xfId="4" applyFont="1" applyFill="1" applyAlignment="1" applyProtection="1">
      <alignment horizontal="center" vertical="center" wrapText="1"/>
      <protection locked="0" hidden="1"/>
    </xf>
    <xf numFmtId="0" fontId="38" fillId="2" borderId="0" xfId="4" applyFont="1" applyFill="1" applyAlignment="1" applyProtection="1">
      <alignment horizontal="center" vertical="center"/>
      <protection locked="0" hidden="1"/>
    </xf>
    <xf numFmtId="0" fontId="38" fillId="0" borderId="0" xfId="4" applyFont="1" applyFill="1" applyAlignment="1" applyProtection="1">
      <alignment horizontal="center" vertical="center"/>
      <protection locked="0" hidden="1"/>
    </xf>
    <xf numFmtId="0" fontId="44" fillId="2" borderId="18" xfId="4" applyFont="1" applyFill="1" applyBorder="1" applyAlignment="1" applyProtection="1">
      <alignment horizontal="center" vertical="center" wrapText="1"/>
      <protection locked="0" hidden="1"/>
    </xf>
    <xf numFmtId="0" fontId="44" fillId="2" borderId="19" xfId="4" applyFont="1" applyFill="1" applyBorder="1" applyAlignment="1" applyProtection="1">
      <alignment horizontal="center" vertical="center" wrapText="1"/>
      <protection locked="0" hidden="1"/>
    </xf>
    <xf numFmtId="0" fontId="44" fillId="2" borderId="20" xfId="4" applyFont="1" applyFill="1" applyBorder="1" applyAlignment="1" applyProtection="1">
      <alignment horizontal="center" vertical="center" wrapText="1"/>
      <protection locked="0" hidden="1"/>
    </xf>
    <xf numFmtId="0" fontId="44" fillId="0" borderId="0" xfId="4" applyFont="1" applyFill="1" applyBorder="1" applyAlignment="1" applyProtection="1">
      <alignment vertical="center" wrapText="1"/>
      <protection locked="0" hidden="1"/>
    </xf>
    <xf numFmtId="0" fontId="45" fillId="2" borderId="0" xfId="4" applyFont="1" applyFill="1" applyAlignment="1" applyProtection="1">
      <alignment horizontal="center" vertical="center"/>
      <protection locked="0" hidden="1"/>
    </xf>
    <xf numFmtId="0" fontId="45" fillId="0" borderId="0" xfId="4" applyFont="1" applyFill="1" applyAlignment="1" applyProtection="1">
      <alignment horizontal="center" vertical="center"/>
      <protection locked="0" hidden="1"/>
    </xf>
    <xf numFmtId="0" fontId="14" fillId="2" borderId="0" xfId="4" applyFont="1" applyFill="1" applyBorder="1" applyAlignment="1" applyProtection="1">
      <alignment horizontal="center" vertical="center" wrapText="1"/>
      <protection locked="0" hidden="1"/>
    </xf>
    <xf numFmtId="0" fontId="42" fillId="0" borderId="0" xfId="4" applyFont="1" applyFill="1" applyBorder="1" applyAlignment="1" applyProtection="1">
      <alignment horizontal="center" vertical="center"/>
      <protection locked="0" hidden="1"/>
    </xf>
    <xf numFmtId="0" fontId="43" fillId="2" borderId="0" xfId="4" applyFont="1" applyFill="1" applyAlignment="1" applyProtection="1">
      <alignment horizontal="left" wrapText="1"/>
      <protection locked="0" hidden="1"/>
    </xf>
    <xf numFmtId="0" fontId="14" fillId="2" borderId="0" xfId="4" applyFont="1" applyFill="1" applyAlignment="1" applyProtection="1">
      <alignment horizontal="center" wrapText="1"/>
      <protection locked="0" hidden="1"/>
    </xf>
    <xf numFmtId="0" fontId="43" fillId="2" borderId="0" xfId="4" applyFont="1" applyFill="1" applyAlignment="1" applyProtection="1">
      <alignment horizontal="right" wrapText="1"/>
      <protection locked="0" hidden="1"/>
    </xf>
    <xf numFmtId="0" fontId="14" fillId="0" borderId="0" xfId="4" applyFont="1" applyFill="1" applyAlignment="1" applyProtection="1">
      <alignment horizontal="center" wrapText="1"/>
      <protection locked="0" hidden="1"/>
    </xf>
    <xf numFmtId="0" fontId="46" fillId="0" borderId="0" xfId="4" applyFont="1" applyFill="1" applyAlignment="1" applyProtection="1">
      <alignment wrapText="1"/>
      <protection locked="0" hidden="1"/>
    </xf>
    <xf numFmtId="0" fontId="1" fillId="0" borderId="0" xfId="4" applyFont="1" applyFill="1" applyAlignment="1" applyProtection="1">
      <alignment wrapText="1"/>
      <protection locked="0" hidden="1"/>
    </xf>
    <xf numFmtId="0" fontId="17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right" vertical="center" wrapText="1"/>
      <protection hidden="1"/>
    </xf>
    <xf numFmtId="0" fontId="47" fillId="2" borderId="0" xfId="4" applyFont="1" applyFill="1" applyAlignment="1" applyProtection="1">
      <alignment horizontal="left"/>
      <protection locked="0" hidden="1"/>
    </xf>
    <xf numFmtId="0" fontId="48" fillId="2" borderId="0" xfId="4" applyFont="1" applyFill="1" applyAlignment="1" applyProtection="1">
      <alignment horizontal="center"/>
      <protection locked="0" hidden="1"/>
    </xf>
    <xf numFmtId="0" fontId="46" fillId="2" borderId="0" xfId="4" applyFont="1" applyFill="1" applyAlignment="1" applyProtection="1">
      <alignment horizontal="left"/>
      <protection hidden="1"/>
    </xf>
    <xf numFmtId="0" fontId="0" fillId="2" borderId="0" xfId="0" applyFill="1" applyProtection="1">
      <protection locked="0" hidden="1"/>
    </xf>
    <xf numFmtId="0" fontId="50" fillId="2" borderId="0" xfId="0" applyFont="1" applyFill="1" applyProtection="1">
      <protection locked="0" hidden="1"/>
    </xf>
    <xf numFmtId="0" fontId="51" fillId="2" borderId="29" xfId="4" applyFont="1" applyFill="1" applyBorder="1" applyAlignment="1" applyProtection="1">
      <alignment horizontal="left" vertical="center" wrapText="1"/>
      <protection locked="0" hidden="1"/>
    </xf>
    <xf numFmtId="0" fontId="51" fillId="2" borderId="30" xfId="4" applyFont="1" applyFill="1" applyBorder="1" applyAlignment="1" applyProtection="1">
      <alignment horizontal="left" vertical="center" wrapText="1"/>
      <protection locked="0" hidden="1"/>
    </xf>
    <xf numFmtId="0" fontId="51" fillId="2" borderId="31" xfId="4" applyFont="1" applyFill="1" applyBorder="1" applyAlignment="1" applyProtection="1">
      <alignment horizontal="left" vertical="center" wrapText="1"/>
      <protection locked="0" hidden="1"/>
    </xf>
    <xf numFmtId="0" fontId="52" fillId="2" borderId="0" xfId="0" applyFont="1" applyFill="1" applyProtection="1">
      <protection locked="0" hidden="1"/>
    </xf>
    <xf numFmtId="0" fontId="52" fillId="2" borderId="0" xfId="0" applyFont="1" applyFill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54" fillId="2" borderId="0" xfId="0" applyFont="1" applyFill="1" applyAlignment="1" applyProtection="1">
      <alignment horizontal="left" vertical="top"/>
      <protection hidden="1"/>
    </xf>
    <xf numFmtId="0" fontId="52" fillId="2" borderId="0" xfId="0" applyFont="1" applyFill="1" applyAlignment="1" applyProtection="1">
      <alignment horizontal="left"/>
      <protection locked="0" hidden="1"/>
    </xf>
    <xf numFmtId="0" fontId="26" fillId="2" borderId="15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 wrapText="1"/>
    </xf>
    <xf numFmtId="0" fontId="55" fillId="2" borderId="21" xfId="4" applyFont="1" applyFill="1" applyBorder="1" applyAlignment="1" applyProtection="1">
      <alignment horizontal="center" vertical="center" wrapText="1"/>
      <protection locked="0" hidden="1"/>
    </xf>
    <xf numFmtId="0" fontId="55" fillId="2" borderId="22" xfId="4" applyFont="1" applyFill="1" applyBorder="1" applyAlignment="1" applyProtection="1">
      <alignment horizontal="center" vertical="center" wrapText="1"/>
      <protection locked="0" hidden="1"/>
    </xf>
    <xf numFmtId="0" fontId="55" fillId="2" borderId="23" xfId="4" applyFont="1" applyFill="1" applyBorder="1" applyAlignment="1" applyProtection="1">
      <alignment horizontal="center" vertical="center" wrapText="1"/>
      <protection locked="0" hidden="1"/>
    </xf>
    <xf numFmtId="0" fontId="56" fillId="0" borderId="0" xfId="0" applyFont="1" applyAlignment="1" applyProtection="1">
      <alignment horizontal="center" vertical="center" wrapText="1"/>
      <protection locked="0" hidden="1"/>
    </xf>
    <xf numFmtId="0" fontId="55" fillId="0" borderId="0" xfId="4" applyFont="1" applyFill="1" applyAlignment="1" applyProtection="1">
      <alignment horizontal="center" vertical="center" wrapText="1"/>
      <protection locked="0" hidden="1"/>
    </xf>
    <xf numFmtId="0" fontId="55" fillId="2" borderId="11" xfId="4" applyFont="1" applyFill="1" applyBorder="1" applyAlignment="1" applyProtection="1">
      <alignment horizontal="center" vertical="center" wrapText="1"/>
      <protection locked="0" hidden="1"/>
    </xf>
    <xf numFmtId="0" fontId="55" fillId="2" borderId="12" xfId="4" applyFont="1" applyFill="1" applyBorder="1" applyAlignment="1" applyProtection="1">
      <alignment horizontal="center" vertical="center" wrapText="1"/>
      <protection locked="0" hidden="1"/>
    </xf>
    <xf numFmtId="0" fontId="55" fillId="2" borderId="13" xfId="4" applyFont="1" applyFill="1" applyBorder="1" applyAlignment="1" applyProtection="1">
      <alignment horizontal="center" vertical="center" wrapText="1"/>
      <protection locked="0" hidden="1"/>
    </xf>
    <xf numFmtId="0" fontId="56" fillId="2" borderId="12" xfId="0" applyFont="1" applyFill="1" applyBorder="1" applyAlignment="1" applyProtection="1">
      <alignment horizontal="center" vertical="center" wrapText="1"/>
      <protection locked="0" hidden="1"/>
    </xf>
    <xf numFmtId="0" fontId="55" fillId="2" borderId="24" xfId="4" applyFont="1" applyFill="1" applyBorder="1" applyAlignment="1" applyProtection="1">
      <alignment horizontal="center" vertical="center" wrapText="1"/>
      <protection locked="0" hidden="1"/>
    </xf>
    <xf numFmtId="0" fontId="55" fillId="2" borderId="25" xfId="4" applyFont="1" applyFill="1" applyBorder="1" applyAlignment="1" applyProtection="1">
      <alignment horizontal="center" vertical="center" wrapText="1"/>
      <protection locked="0" hidden="1"/>
    </xf>
    <xf numFmtId="0" fontId="55" fillId="2" borderId="26" xfId="4" applyFont="1" applyFill="1" applyBorder="1" applyAlignment="1" applyProtection="1">
      <alignment horizontal="center" vertical="center" wrapText="1"/>
      <protection locked="0" hidden="1"/>
    </xf>
    <xf numFmtId="0" fontId="10" fillId="2" borderId="11" xfId="4" applyFont="1" applyFill="1" applyBorder="1" applyAlignment="1" applyProtection="1">
      <alignment horizontal="center" vertical="center" wrapText="1"/>
      <protection locked="0" hidden="1"/>
    </xf>
    <xf numFmtId="0" fontId="10" fillId="2" borderId="12" xfId="4" applyFont="1" applyFill="1" applyBorder="1" applyAlignment="1" applyProtection="1">
      <alignment horizontal="center" vertical="center" wrapText="1"/>
      <protection locked="0" hidden="1"/>
    </xf>
    <xf numFmtId="0" fontId="10" fillId="2" borderId="13" xfId="4" applyFont="1" applyFill="1" applyBorder="1" applyAlignment="1" applyProtection="1">
      <alignment horizontal="center" vertical="center" wrapText="1"/>
      <protection locked="0" hidden="1"/>
    </xf>
    <xf numFmtId="0" fontId="10" fillId="2" borderId="0" xfId="4" applyFont="1" applyFill="1" applyBorder="1" applyAlignment="1" applyProtection="1">
      <alignment horizontal="center" vertical="center" wrapText="1"/>
      <protection locked="0" hidden="1"/>
    </xf>
    <xf numFmtId="0" fontId="10" fillId="2" borderId="21" xfId="4" applyFont="1" applyFill="1" applyBorder="1" applyAlignment="1" applyProtection="1">
      <alignment horizontal="center" vertical="center" wrapText="1"/>
      <protection locked="0" hidden="1"/>
    </xf>
    <xf numFmtId="0" fontId="10" fillId="2" borderId="22" xfId="4" applyFont="1" applyFill="1" applyBorder="1" applyAlignment="1" applyProtection="1">
      <alignment horizontal="center" vertical="center" wrapText="1"/>
      <protection locked="0" hidden="1"/>
    </xf>
    <xf numFmtId="0" fontId="10" fillId="2" borderId="23" xfId="4" applyFont="1" applyFill="1" applyBorder="1" applyAlignment="1" applyProtection="1">
      <alignment horizontal="center" vertical="center" wrapText="1"/>
      <protection locked="0" hidden="1"/>
    </xf>
    <xf numFmtId="0" fontId="10" fillId="0" borderId="0" xfId="4" applyFont="1" applyFill="1" applyAlignment="1" applyProtection="1">
      <alignment horizontal="center" vertical="center" wrapText="1"/>
      <protection locked="0" hidden="1"/>
    </xf>
    <xf numFmtId="0" fontId="10" fillId="2" borderId="5" xfId="4" applyFont="1" applyFill="1" applyBorder="1" applyAlignment="1" applyProtection="1">
      <alignment horizontal="center" vertical="center" wrapText="1"/>
      <protection locked="0" hidden="1"/>
    </xf>
    <xf numFmtId="0" fontId="10" fillId="2" borderId="1" xfId="4" applyFont="1" applyFill="1" applyBorder="1" applyAlignment="1" applyProtection="1">
      <alignment horizontal="center" vertical="center" wrapText="1"/>
      <protection locked="0" hidden="1"/>
    </xf>
    <xf numFmtId="0" fontId="10" fillId="2" borderId="6" xfId="4" applyFont="1" applyFill="1" applyBorder="1" applyAlignment="1" applyProtection="1">
      <alignment horizontal="center" vertical="center" wrapText="1"/>
      <protection locked="0" hidden="1"/>
    </xf>
    <xf numFmtId="0" fontId="57" fillId="2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7" xfId="4" applyFont="1" applyFill="1" applyBorder="1" applyAlignment="1" applyProtection="1">
      <alignment horizontal="center" vertical="center" wrapText="1"/>
      <protection locked="0" hidden="1"/>
    </xf>
    <xf numFmtId="0" fontId="10" fillId="2" borderId="8" xfId="4" applyFont="1" applyFill="1" applyBorder="1" applyAlignment="1" applyProtection="1">
      <alignment horizontal="center" vertical="center" wrapText="1"/>
      <protection locked="0" hidden="1"/>
    </xf>
    <xf numFmtId="0" fontId="10" fillId="2" borderId="9" xfId="4" applyFont="1" applyFill="1" applyBorder="1" applyAlignment="1" applyProtection="1">
      <alignment horizontal="center" vertical="center" wrapText="1"/>
      <protection locked="0" hidden="1"/>
    </xf>
    <xf numFmtId="0" fontId="24" fillId="2" borderId="11" xfId="4" applyFont="1" applyFill="1" applyBorder="1" applyAlignment="1" applyProtection="1">
      <alignment horizontal="center" vertical="center" wrapText="1"/>
      <protection locked="0" hidden="1"/>
    </xf>
    <xf numFmtId="0" fontId="24" fillId="2" borderId="12" xfId="4" applyFont="1" applyFill="1" applyBorder="1" applyAlignment="1" applyProtection="1">
      <alignment horizontal="center" vertical="center" wrapText="1"/>
      <protection locked="0" hidden="1"/>
    </xf>
    <xf numFmtId="0" fontId="24" fillId="2" borderId="13" xfId="4" applyFont="1" applyFill="1" applyBorder="1" applyAlignment="1" applyProtection="1">
      <alignment horizontal="center" vertical="center" wrapText="1"/>
      <protection locked="0" hidden="1"/>
    </xf>
    <xf numFmtId="0" fontId="24" fillId="2" borderId="0" xfId="4" applyFont="1" applyFill="1" applyBorder="1" applyAlignment="1" applyProtection="1">
      <alignment horizontal="center" vertical="center" wrapText="1"/>
      <protection locked="0" hidden="1"/>
    </xf>
    <xf numFmtId="0" fontId="24" fillId="2" borderId="21" xfId="4" applyFont="1" applyFill="1" applyBorder="1" applyAlignment="1" applyProtection="1">
      <alignment horizontal="center" vertical="center" wrapText="1"/>
      <protection locked="0" hidden="1"/>
    </xf>
    <xf numFmtId="0" fontId="24" fillId="2" borderId="22" xfId="4" applyFont="1" applyFill="1" applyBorder="1" applyAlignment="1" applyProtection="1">
      <alignment horizontal="center" vertical="center" wrapText="1"/>
      <protection locked="0" hidden="1"/>
    </xf>
    <xf numFmtId="0" fontId="24" fillId="2" borderId="23" xfId="4" applyFont="1" applyFill="1" applyBorder="1" applyAlignment="1" applyProtection="1">
      <alignment horizontal="center" vertical="center" wrapText="1"/>
      <protection locked="0" hidden="1"/>
    </xf>
    <xf numFmtId="0" fontId="24" fillId="0" borderId="0" xfId="4" applyFont="1" applyFill="1" applyAlignment="1" applyProtection="1">
      <alignment horizontal="center" vertical="center" wrapText="1"/>
      <protection locked="0" hidden="1"/>
    </xf>
    <xf numFmtId="0" fontId="24" fillId="2" borderId="5" xfId="4" applyFont="1" applyFill="1" applyBorder="1" applyAlignment="1" applyProtection="1">
      <alignment horizontal="center" vertical="center" wrapText="1"/>
      <protection locked="0" hidden="1"/>
    </xf>
    <xf numFmtId="0" fontId="24" fillId="2" borderId="6" xfId="4" applyFont="1" applyFill="1" applyBorder="1" applyAlignment="1" applyProtection="1">
      <alignment horizontal="center" vertical="center" wrapText="1"/>
      <protection locked="0" hidden="1"/>
    </xf>
    <xf numFmtId="0" fontId="24" fillId="2" borderId="7" xfId="4" applyFont="1" applyFill="1" applyBorder="1" applyAlignment="1" applyProtection="1">
      <alignment horizontal="center" vertical="center" wrapText="1"/>
      <protection locked="0" hidden="1"/>
    </xf>
    <xf numFmtId="0" fontId="24" fillId="2" borderId="8" xfId="4" applyFont="1" applyFill="1" applyBorder="1" applyAlignment="1" applyProtection="1">
      <alignment horizontal="center" vertical="center" wrapText="1"/>
      <protection locked="0" hidden="1"/>
    </xf>
    <xf numFmtId="0" fontId="24" fillId="2" borderId="9" xfId="4" applyFont="1" applyFill="1" applyBorder="1" applyAlignment="1" applyProtection="1">
      <alignment horizontal="center" vertical="center" wrapText="1"/>
      <protection locked="0" hidden="1"/>
    </xf>
    <xf numFmtId="0" fontId="14" fillId="0" borderId="0" xfId="4" applyFont="1" applyFill="1" applyAlignment="1" applyProtection="1">
      <alignment vertical="top" wrapText="1"/>
      <protection locked="0" hidden="1"/>
    </xf>
    <xf numFmtId="0" fontId="59" fillId="2" borderId="0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left" vertical="center" wrapText="1"/>
    </xf>
    <xf numFmtId="0" fontId="61" fillId="2" borderId="0" xfId="0" applyFont="1" applyFill="1" applyBorder="1" applyAlignment="1">
      <alignment horizontal="center" vertical="center"/>
    </xf>
    <xf numFmtId="0" fontId="62" fillId="2" borderId="0" xfId="0" applyFont="1" applyFill="1" applyAlignment="1">
      <alignment horizontal="center" vertical="center"/>
    </xf>
    <xf numFmtId="0" fontId="61" fillId="2" borderId="0" xfId="0" applyFont="1" applyFill="1" applyAlignment="1">
      <alignment horizontal="center" vertical="center"/>
    </xf>
    <xf numFmtId="0" fontId="63" fillId="2" borderId="0" xfId="0" applyFont="1" applyFill="1" applyBorder="1"/>
    <xf numFmtId="0" fontId="61" fillId="2" borderId="0" xfId="0" applyFont="1" applyFill="1" applyBorder="1"/>
    <xf numFmtId="0" fontId="63" fillId="2" borderId="0" xfId="0" applyFont="1" applyFill="1" applyAlignment="1">
      <alignment horizontal="center" vertical="center"/>
    </xf>
    <xf numFmtId="0" fontId="61" fillId="8" borderId="0" xfId="0" applyFont="1" applyFill="1" applyAlignment="1">
      <alignment horizontal="center" vertical="center"/>
    </xf>
    <xf numFmtId="0" fontId="63" fillId="8" borderId="0" xfId="0" applyFont="1" applyFill="1"/>
    <xf numFmtId="0" fontId="61" fillId="8" borderId="0" xfId="0" applyFont="1" applyFill="1"/>
    <xf numFmtId="0" fontId="11" fillId="3" borderId="1" xfId="0" applyFont="1" applyFill="1" applyBorder="1" applyAlignment="1">
      <alignment horizontal="center" vertical="center"/>
    </xf>
    <xf numFmtId="0" fontId="64" fillId="2" borderId="14" xfId="0" applyFont="1" applyFill="1" applyBorder="1" applyAlignment="1">
      <alignment horizontal="center" vertical="center" wrapText="1"/>
    </xf>
    <xf numFmtId="0" fontId="64" fillId="2" borderId="16" xfId="0" applyFont="1" applyFill="1" applyBorder="1" applyAlignment="1">
      <alignment horizontal="center" vertical="center" wrapText="1"/>
    </xf>
    <xf numFmtId="0" fontId="64" fillId="2" borderId="15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 applyProtection="1">
      <alignment horizontal="center" vertical="center" wrapText="1"/>
      <protection hidden="1"/>
    </xf>
    <xf numFmtId="0" fontId="17" fillId="2" borderId="16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28" fillId="5" borderId="14" xfId="0" applyFont="1" applyFill="1" applyBorder="1" applyAlignment="1" applyProtection="1">
      <alignment horizontal="center" vertical="center" wrapText="1"/>
      <protection locked="0"/>
    </xf>
    <xf numFmtId="0" fontId="28" fillId="5" borderId="16" xfId="0" applyFont="1" applyFill="1" applyBorder="1" applyAlignment="1" applyProtection="1">
      <alignment horizontal="center" vertical="center" wrapText="1"/>
      <protection locked="0"/>
    </xf>
    <xf numFmtId="0" fontId="28" fillId="5" borderId="15" xfId="0" applyFont="1" applyFill="1" applyBorder="1" applyAlignment="1" applyProtection="1">
      <alignment horizontal="center" vertical="center" wrapText="1"/>
      <protection locked="0"/>
    </xf>
    <xf numFmtId="0" fontId="28" fillId="2" borderId="1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center" wrapText="1"/>
      <protection hidden="1"/>
    </xf>
    <xf numFmtId="0" fontId="17" fillId="2" borderId="1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top" wrapText="1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2" fillId="2" borderId="0" xfId="4" applyFont="1" applyFill="1" applyBorder="1" applyAlignment="1">
      <alignment horizontal="center" vertical="center" wrapText="1"/>
    </xf>
    <xf numFmtId="0" fontId="17" fillId="7" borderId="0" xfId="0" applyFont="1" applyFill="1" applyAlignment="1" applyProtection="1">
      <alignment horizontal="left" vertical="top" wrapText="1"/>
      <protection hidden="1"/>
    </xf>
    <xf numFmtId="0" fontId="17" fillId="2" borderId="0" xfId="0" applyFont="1" applyFill="1" applyBorder="1" applyAlignment="1">
      <alignment horizontal="left" vertical="center" wrapText="1"/>
    </xf>
    <xf numFmtId="0" fontId="53" fillId="2" borderId="32" xfId="0" applyFont="1" applyFill="1" applyBorder="1" applyAlignment="1" applyProtection="1">
      <alignment horizontal="center" vertical="top"/>
      <protection hidden="1"/>
    </xf>
    <xf numFmtId="0" fontId="49" fillId="2" borderId="10" xfId="4" applyFont="1" applyFill="1" applyBorder="1" applyAlignment="1" applyProtection="1">
      <alignment horizontal="center"/>
      <protection hidden="1"/>
    </xf>
    <xf numFmtId="0" fontId="36" fillId="2" borderId="18" xfId="4" applyFont="1" applyFill="1" applyBorder="1" applyAlignment="1" applyProtection="1">
      <alignment horizontal="center" vertical="center"/>
      <protection locked="0" hidden="1"/>
    </xf>
    <xf numFmtId="0" fontId="36" fillId="2" borderId="19" xfId="4" applyFont="1" applyFill="1" applyBorder="1" applyAlignment="1" applyProtection="1">
      <alignment horizontal="center" vertical="center"/>
      <protection locked="0" hidden="1"/>
    </xf>
    <xf numFmtId="0" fontId="36" fillId="2" borderId="20" xfId="4" applyFont="1" applyFill="1" applyBorder="1" applyAlignment="1" applyProtection="1">
      <alignment horizontal="center" vertical="center"/>
      <protection locked="0" hidden="1"/>
    </xf>
    <xf numFmtId="0" fontId="14" fillId="2" borderId="27" xfId="4" applyFont="1" applyFill="1" applyBorder="1" applyAlignment="1" applyProtection="1">
      <alignment horizontal="center" vertical="center" wrapText="1"/>
      <protection locked="0" hidden="1"/>
    </xf>
    <xf numFmtId="0" fontId="14" fillId="2" borderId="28" xfId="4" applyFont="1" applyFill="1" applyBorder="1" applyAlignment="1" applyProtection="1">
      <alignment horizontal="center" vertical="center" wrapText="1"/>
      <protection locked="0" hidden="1"/>
    </xf>
  </cellXfs>
  <cellStyles count="2217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Normal" xfId="0" builtinId="0"/>
    <cellStyle name="Normal 2" xfId="1" xr:uid="{00000000-0005-0000-0000-0000A5080000}"/>
    <cellStyle name="Normal 2 2" xfId="2" xr:uid="{00000000-0005-0000-0000-0000A6080000}"/>
    <cellStyle name="Normal 3" xfId="3" xr:uid="{00000000-0005-0000-0000-0000A7080000}"/>
    <cellStyle name="Normal 4" xfId="4" xr:uid="{00000000-0005-0000-0000-0000A808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'Word List'!$A$1" lockText="1" noThreeD="1"/>
</file>

<file path=xl/ctrlProps/ctrlProp2.xml><?xml version="1.0" encoding="utf-8"?>
<formControlPr xmlns="http://schemas.microsoft.com/office/spreadsheetml/2009/9/main" objectType="CheckBox" checked="Checked" fmlaLink="'Word List'!$D$1" lockText="1" noThreeD="1"/>
</file>

<file path=xl/ctrlProps/ctrlProp3.xml><?xml version="1.0" encoding="utf-8"?>
<formControlPr xmlns="http://schemas.microsoft.com/office/spreadsheetml/2009/9/main" objectType="CheckBox" checked="Checked" fmlaLink="'Word List'!$H$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BingoCardGenerator.com!A1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www.bingomaker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Instructions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6</xdr:row>
          <xdr:rowOff>228600</xdr:rowOff>
        </xdr:from>
        <xdr:to>
          <xdr:col>2</xdr:col>
          <xdr:colOff>444500</xdr:colOff>
          <xdr:row>8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15</xdr:row>
          <xdr:rowOff>190500</xdr:rowOff>
        </xdr:from>
        <xdr:to>
          <xdr:col>2</xdr:col>
          <xdr:colOff>444500</xdr:colOff>
          <xdr:row>17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17</xdr:row>
          <xdr:rowOff>63500</xdr:rowOff>
        </xdr:from>
        <xdr:to>
          <xdr:col>8</xdr:col>
          <xdr:colOff>444500</xdr:colOff>
          <xdr:row>19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751072</xdr:colOff>
      <xdr:row>47</xdr:row>
      <xdr:rowOff>324060</xdr:rowOff>
    </xdr:from>
    <xdr:to>
      <xdr:col>5</xdr:col>
      <xdr:colOff>423333</xdr:colOff>
      <xdr:row>47</xdr:row>
      <xdr:rowOff>468060</xdr:rowOff>
    </xdr:to>
    <xdr:sp macro="" textlink="">
      <xdr:nvSpPr>
        <xdr:cNvPr id="11" name="Accolade fermante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6200000">
          <a:off x="2365170" y="12552962"/>
          <a:ext cx="144000" cy="2339261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420469</xdr:colOff>
      <xdr:row>50</xdr:row>
      <xdr:rowOff>315595</xdr:rowOff>
    </xdr:from>
    <xdr:to>
      <xdr:col>6</xdr:col>
      <xdr:colOff>533399</xdr:colOff>
      <xdr:row>51</xdr:row>
      <xdr:rowOff>137861</xdr:rowOff>
    </xdr:to>
    <xdr:sp macro="" textlink="">
      <xdr:nvSpPr>
        <xdr:cNvPr id="17" name="Accolade fermante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16200000">
          <a:off x="3905901" y="14914963"/>
          <a:ext cx="144000" cy="747930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12" name="Étoile à 5 branches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75000" y="5130800"/>
          <a:ext cx="635000" cy="5842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1</xdr:col>
      <xdr:colOff>50800</xdr:colOff>
      <xdr:row>47</xdr:row>
      <xdr:rowOff>471983</xdr:rowOff>
    </xdr:from>
    <xdr:to>
      <xdr:col>8</xdr:col>
      <xdr:colOff>770466</xdr:colOff>
      <xdr:row>47</xdr:row>
      <xdr:rowOff>664635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533" y="13798516"/>
          <a:ext cx="5486400" cy="192652"/>
        </a:xfrm>
        <a:prstGeom prst="rect">
          <a:avLst/>
        </a:prstGeom>
      </xdr:spPr>
    </xdr:pic>
    <xdr:clientData/>
  </xdr:twoCellAnchor>
  <xdr:twoCellAnchor editAs="oneCell">
    <xdr:from>
      <xdr:col>1</xdr:col>
      <xdr:colOff>50798</xdr:colOff>
      <xdr:row>51</xdr:row>
      <xdr:rowOff>141782</xdr:rowOff>
    </xdr:from>
    <xdr:to>
      <xdr:col>8</xdr:col>
      <xdr:colOff>770464</xdr:colOff>
      <xdr:row>51</xdr:row>
      <xdr:rowOff>334434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531" y="15364849"/>
          <a:ext cx="5486400" cy="192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553199</xdr:colOff>
      <xdr:row>0</xdr:row>
      <xdr:rowOff>301752</xdr:rowOff>
    </xdr:to>
    <xdr:pic>
      <xdr:nvPicPr>
        <xdr:cNvPr id="10" name="Imag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069666" cy="301752"/>
        </a:xfrm>
        <a:prstGeom prst="rect">
          <a:avLst/>
        </a:prstGeom>
      </xdr:spPr>
    </xdr:pic>
    <xdr:clientData/>
  </xdr:twoCellAnchor>
  <xdr:twoCellAnchor editAs="oneCell">
    <xdr:from>
      <xdr:col>2</xdr:col>
      <xdr:colOff>110063</xdr:colOff>
      <xdr:row>19</xdr:row>
      <xdr:rowOff>93135</xdr:rowOff>
    </xdr:from>
    <xdr:to>
      <xdr:col>4</xdr:col>
      <xdr:colOff>454614</xdr:colOff>
      <xdr:row>46</xdr:row>
      <xdr:rowOff>160867</xdr:rowOff>
    </xdr:to>
    <xdr:pic>
      <xdr:nvPicPr>
        <xdr:cNvPr id="3" name="Picture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6530" y="7780868"/>
          <a:ext cx="2376551" cy="5452532"/>
        </a:xfrm>
        <a:prstGeom prst="rect">
          <a:avLst/>
        </a:prstGeom>
      </xdr:spPr>
    </xdr:pic>
    <xdr:clientData/>
  </xdr:twoCellAnchor>
  <xdr:twoCellAnchor editAs="oneCell">
    <xdr:from>
      <xdr:col>8</xdr:col>
      <xdr:colOff>143935</xdr:colOff>
      <xdr:row>5</xdr:row>
      <xdr:rowOff>694266</xdr:rowOff>
    </xdr:from>
    <xdr:to>
      <xdr:col>8</xdr:col>
      <xdr:colOff>2260601</xdr:colOff>
      <xdr:row>17</xdr:row>
      <xdr:rowOff>13343</xdr:rowOff>
    </xdr:to>
    <xdr:pic>
      <xdr:nvPicPr>
        <xdr:cNvPr id="13" name="Pictur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32402" y="2514599"/>
          <a:ext cx="2116666" cy="48562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4</xdr:row>
      <xdr:rowOff>19050</xdr:rowOff>
    </xdr:from>
    <xdr:to>
      <xdr:col>2</xdr:col>
      <xdr:colOff>809625</xdr:colOff>
      <xdr:row>4</xdr:row>
      <xdr:rowOff>812800</xdr:rowOff>
    </xdr:to>
    <xdr:sp macro="" textlink="">
      <xdr:nvSpPr>
        <xdr:cNvPr id="2" name="Étoile à 5 branch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90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19051</xdr:colOff>
      <xdr:row>4</xdr:row>
      <xdr:rowOff>19050</xdr:rowOff>
    </xdr:from>
    <xdr:to>
      <xdr:col>8</xdr:col>
      <xdr:colOff>809625</xdr:colOff>
      <xdr:row>4</xdr:row>
      <xdr:rowOff>812800</xdr:rowOff>
    </xdr:to>
    <xdr:sp macro="" textlink="">
      <xdr:nvSpPr>
        <xdr:cNvPr id="3" name="Étoile à 5 branche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72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19051</xdr:colOff>
      <xdr:row>13</xdr:row>
      <xdr:rowOff>19050</xdr:rowOff>
    </xdr:from>
    <xdr:to>
      <xdr:col>2</xdr:col>
      <xdr:colOff>809625</xdr:colOff>
      <xdr:row>13</xdr:row>
      <xdr:rowOff>812800</xdr:rowOff>
    </xdr:to>
    <xdr:sp macro="" textlink="">
      <xdr:nvSpPr>
        <xdr:cNvPr id="4" name="Étoile à 5 branch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90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19051</xdr:colOff>
      <xdr:row>13</xdr:row>
      <xdr:rowOff>19050</xdr:rowOff>
    </xdr:from>
    <xdr:to>
      <xdr:col>8</xdr:col>
      <xdr:colOff>809625</xdr:colOff>
      <xdr:row>13</xdr:row>
      <xdr:rowOff>812800</xdr:rowOff>
    </xdr:to>
    <xdr:sp macro="" textlink="">
      <xdr:nvSpPr>
        <xdr:cNvPr id="5" name="Étoile à 5 branche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972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19051</xdr:colOff>
      <xdr:row>4</xdr:row>
      <xdr:rowOff>19050</xdr:rowOff>
    </xdr:from>
    <xdr:to>
      <xdr:col>13</xdr:col>
      <xdr:colOff>809625</xdr:colOff>
      <xdr:row>4</xdr:row>
      <xdr:rowOff>812800</xdr:rowOff>
    </xdr:to>
    <xdr:sp macro="" textlink="">
      <xdr:nvSpPr>
        <xdr:cNvPr id="6" name="Étoile à 5 branche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401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19051</xdr:colOff>
      <xdr:row>4</xdr:row>
      <xdr:rowOff>19050</xdr:rowOff>
    </xdr:from>
    <xdr:to>
      <xdr:col>19</xdr:col>
      <xdr:colOff>809625</xdr:colOff>
      <xdr:row>4</xdr:row>
      <xdr:rowOff>812800</xdr:rowOff>
    </xdr:to>
    <xdr:sp macro="" textlink="">
      <xdr:nvSpPr>
        <xdr:cNvPr id="7" name="Étoile à 5 branche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982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19051</xdr:colOff>
      <xdr:row>13</xdr:row>
      <xdr:rowOff>19050</xdr:rowOff>
    </xdr:from>
    <xdr:to>
      <xdr:col>13</xdr:col>
      <xdr:colOff>809625</xdr:colOff>
      <xdr:row>13</xdr:row>
      <xdr:rowOff>812800</xdr:rowOff>
    </xdr:to>
    <xdr:sp macro="" textlink="">
      <xdr:nvSpPr>
        <xdr:cNvPr id="8" name="Étoile à 5 branche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01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19051</xdr:colOff>
      <xdr:row>13</xdr:row>
      <xdr:rowOff>19050</xdr:rowOff>
    </xdr:from>
    <xdr:to>
      <xdr:col>19</xdr:col>
      <xdr:colOff>809625</xdr:colOff>
      <xdr:row>13</xdr:row>
      <xdr:rowOff>812800</xdr:rowOff>
    </xdr:to>
    <xdr:sp macro="" textlink="">
      <xdr:nvSpPr>
        <xdr:cNvPr id="9" name="Étoile à 5 branche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982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19051</xdr:colOff>
      <xdr:row>4</xdr:row>
      <xdr:rowOff>19050</xdr:rowOff>
    </xdr:from>
    <xdr:to>
      <xdr:col>24</xdr:col>
      <xdr:colOff>809625</xdr:colOff>
      <xdr:row>4</xdr:row>
      <xdr:rowOff>812800</xdr:rowOff>
    </xdr:to>
    <xdr:sp macro="" textlink="">
      <xdr:nvSpPr>
        <xdr:cNvPr id="10" name="Étoile à 5 branches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5411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19051</xdr:colOff>
      <xdr:row>4</xdr:row>
      <xdr:rowOff>19050</xdr:rowOff>
    </xdr:from>
    <xdr:to>
      <xdr:col>30</xdr:col>
      <xdr:colOff>809625</xdr:colOff>
      <xdr:row>4</xdr:row>
      <xdr:rowOff>812800</xdr:rowOff>
    </xdr:to>
    <xdr:sp macro="" textlink="">
      <xdr:nvSpPr>
        <xdr:cNvPr id="11" name="Étoile à 5 branche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8992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19051</xdr:colOff>
      <xdr:row>13</xdr:row>
      <xdr:rowOff>19050</xdr:rowOff>
    </xdr:from>
    <xdr:to>
      <xdr:col>30</xdr:col>
      <xdr:colOff>809625</xdr:colOff>
      <xdr:row>13</xdr:row>
      <xdr:rowOff>812800</xdr:rowOff>
    </xdr:to>
    <xdr:sp macro="" textlink="">
      <xdr:nvSpPr>
        <xdr:cNvPr id="12" name="Étoile à 5 branches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8992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19051</xdr:colOff>
      <xdr:row>4</xdr:row>
      <xdr:rowOff>19050</xdr:rowOff>
    </xdr:from>
    <xdr:to>
      <xdr:col>35</xdr:col>
      <xdr:colOff>809625</xdr:colOff>
      <xdr:row>4</xdr:row>
      <xdr:rowOff>812800</xdr:rowOff>
    </xdr:to>
    <xdr:sp macro="" textlink="">
      <xdr:nvSpPr>
        <xdr:cNvPr id="13" name="Étoile à 5 branches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2421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19051</xdr:colOff>
      <xdr:row>4</xdr:row>
      <xdr:rowOff>19050</xdr:rowOff>
    </xdr:from>
    <xdr:to>
      <xdr:col>41</xdr:col>
      <xdr:colOff>809625</xdr:colOff>
      <xdr:row>4</xdr:row>
      <xdr:rowOff>812800</xdr:rowOff>
    </xdr:to>
    <xdr:sp macro="" textlink="">
      <xdr:nvSpPr>
        <xdr:cNvPr id="14" name="Étoile à 5 branches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6003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19051</xdr:colOff>
      <xdr:row>4</xdr:row>
      <xdr:rowOff>19050</xdr:rowOff>
    </xdr:from>
    <xdr:to>
      <xdr:col>46</xdr:col>
      <xdr:colOff>809625</xdr:colOff>
      <xdr:row>4</xdr:row>
      <xdr:rowOff>812800</xdr:rowOff>
    </xdr:to>
    <xdr:sp macro="" textlink="">
      <xdr:nvSpPr>
        <xdr:cNvPr id="15" name="Étoile à 5 branches 1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9432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19051</xdr:colOff>
      <xdr:row>4</xdr:row>
      <xdr:rowOff>19050</xdr:rowOff>
    </xdr:from>
    <xdr:to>
      <xdr:col>52</xdr:col>
      <xdr:colOff>809625</xdr:colOff>
      <xdr:row>4</xdr:row>
      <xdr:rowOff>812800</xdr:rowOff>
    </xdr:to>
    <xdr:sp macro="" textlink="">
      <xdr:nvSpPr>
        <xdr:cNvPr id="16" name="Étoile à 5 branches 1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013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19051</xdr:colOff>
      <xdr:row>13</xdr:row>
      <xdr:rowOff>19050</xdr:rowOff>
    </xdr:from>
    <xdr:to>
      <xdr:col>52</xdr:col>
      <xdr:colOff>809625</xdr:colOff>
      <xdr:row>13</xdr:row>
      <xdr:rowOff>812800</xdr:rowOff>
    </xdr:to>
    <xdr:sp macro="" textlink="">
      <xdr:nvSpPr>
        <xdr:cNvPr id="17" name="Étoile à 5 branches 2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013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19051</xdr:colOff>
      <xdr:row>4</xdr:row>
      <xdr:rowOff>19050</xdr:rowOff>
    </xdr:from>
    <xdr:to>
      <xdr:col>57</xdr:col>
      <xdr:colOff>809625</xdr:colOff>
      <xdr:row>4</xdr:row>
      <xdr:rowOff>812800</xdr:rowOff>
    </xdr:to>
    <xdr:sp macro="" textlink="">
      <xdr:nvSpPr>
        <xdr:cNvPr id="18" name="Étoile à 5 branches 2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6442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19051</xdr:colOff>
      <xdr:row>4</xdr:row>
      <xdr:rowOff>19050</xdr:rowOff>
    </xdr:from>
    <xdr:to>
      <xdr:col>63</xdr:col>
      <xdr:colOff>809625</xdr:colOff>
      <xdr:row>4</xdr:row>
      <xdr:rowOff>812800</xdr:rowOff>
    </xdr:to>
    <xdr:sp macro="" textlink="">
      <xdr:nvSpPr>
        <xdr:cNvPr id="19" name="Étoile à 5 branches 2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0024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19051</xdr:colOff>
      <xdr:row>13</xdr:row>
      <xdr:rowOff>19050</xdr:rowOff>
    </xdr:from>
    <xdr:to>
      <xdr:col>57</xdr:col>
      <xdr:colOff>809625</xdr:colOff>
      <xdr:row>13</xdr:row>
      <xdr:rowOff>812800</xdr:rowOff>
    </xdr:to>
    <xdr:sp macro="" textlink="">
      <xdr:nvSpPr>
        <xdr:cNvPr id="20" name="Étoile à 5 branches 2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6442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19051</xdr:colOff>
      <xdr:row>13</xdr:row>
      <xdr:rowOff>19050</xdr:rowOff>
    </xdr:from>
    <xdr:to>
      <xdr:col>63</xdr:col>
      <xdr:colOff>809625</xdr:colOff>
      <xdr:row>13</xdr:row>
      <xdr:rowOff>812800</xdr:rowOff>
    </xdr:to>
    <xdr:sp macro="" textlink="">
      <xdr:nvSpPr>
        <xdr:cNvPr id="21" name="Étoile à 5 branches 2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40024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19051</xdr:colOff>
      <xdr:row>4</xdr:row>
      <xdr:rowOff>19050</xdr:rowOff>
    </xdr:from>
    <xdr:to>
      <xdr:col>68</xdr:col>
      <xdr:colOff>809625</xdr:colOff>
      <xdr:row>4</xdr:row>
      <xdr:rowOff>812800</xdr:rowOff>
    </xdr:to>
    <xdr:sp macro="" textlink="">
      <xdr:nvSpPr>
        <xdr:cNvPr id="22" name="Étoile à 5 branches 2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3453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19051</xdr:colOff>
      <xdr:row>4</xdr:row>
      <xdr:rowOff>19050</xdr:rowOff>
    </xdr:from>
    <xdr:to>
      <xdr:col>74</xdr:col>
      <xdr:colOff>809625</xdr:colOff>
      <xdr:row>4</xdr:row>
      <xdr:rowOff>812800</xdr:rowOff>
    </xdr:to>
    <xdr:sp macro="" textlink="">
      <xdr:nvSpPr>
        <xdr:cNvPr id="23" name="Étoile à 5 branches 2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47034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19051</xdr:colOff>
      <xdr:row>13</xdr:row>
      <xdr:rowOff>19050</xdr:rowOff>
    </xdr:from>
    <xdr:to>
      <xdr:col>68</xdr:col>
      <xdr:colOff>809625</xdr:colOff>
      <xdr:row>13</xdr:row>
      <xdr:rowOff>812800</xdr:rowOff>
    </xdr:to>
    <xdr:sp macro="" textlink="">
      <xdr:nvSpPr>
        <xdr:cNvPr id="24" name="Étoile à 5 branches 2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3453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19051</xdr:colOff>
      <xdr:row>4</xdr:row>
      <xdr:rowOff>19050</xdr:rowOff>
    </xdr:from>
    <xdr:to>
      <xdr:col>85</xdr:col>
      <xdr:colOff>809625</xdr:colOff>
      <xdr:row>4</xdr:row>
      <xdr:rowOff>812800</xdr:rowOff>
    </xdr:to>
    <xdr:sp macro="" textlink="">
      <xdr:nvSpPr>
        <xdr:cNvPr id="25" name="Étoile à 5 branches 2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4044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19051</xdr:colOff>
      <xdr:row>4</xdr:row>
      <xdr:rowOff>19050</xdr:rowOff>
    </xdr:from>
    <xdr:to>
      <xdr:col>79</xdr:col>
      <xdr:colOff>809625</xdr:colOff>
      <xdr:row>4</xdr:row>
      <xdr:rowOff>812800</xdr:rowOff>
    </xdr:to>
    <xdr:sp macro="" textlink="">
      <xdr:nvSpPr>
        <xdr:cNvPr id="26" name="Étoile à 5 branches 3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50463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19051</xdr:colOff>
      <xdr:row>13</xdr:row>
      <xdr:rowOff>19050</xdr:rowOff>
    </xdr:from>
    <xdr:to>
      <xdr:col>85</xdr:col>
      <xdr:colOff>809625</xdr:colOff>
      <xdr:row>13</xdr:row>
      <xdr:rowOff>812800</xdr:rowOff>
    </xdr:to>
    <xdr:sp macro="" textlink="">
      <xdr:nvSpPr>
        <xdr:cNvPr id="27" name="Étoile à 5 branches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4044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19051</xdr:colOff>
      <xdr:row>4</xdr:row>
      <xdr:rowOff>19050</xdr:rowOff>
    </xdr:from>
    <xdr:to>
      <xdr:col>90</xdr:col>
      <xdr:colOff>809625</xdr:colOff>
      <xdr:row>4</xdr:row>
      <xdr:rowOff>812800</xdr:rowOff>
    </xdr:to>
    <xdr:sp macro="" textlink="">
      <xdr:nvSpPr>
        <xdr:cNvPr id="28" name="Étoile à 5 branches 3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7473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19051</xdr:colOff>
      <xdr:row>4</xdr:row>
      <xdr:rowOff>19050</xdr:rowOff>
    </xdr:from>
    <xdr:to>
      <xdr:col>96</xdr:col>
      <xdr:colOff>809625</xdr:colOff>
      <xdr:row>4</xdr:row>
      <xdr:rowOff>812800</xdr:rowOff>
    </xdr:to>
    <xdr:sp macro="" textlink="">
      <xdr:nvSpPr>
        <xdr:cNvPr id="29" name="Étoile à 5 branches 3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1055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19051</xdr:colOff>
      <xdr:row>13</xdr:row>
      <xdr:rowOff>19050</xdr:rowOff>
    </xdr:from>
    <xdr:to>
      <xdr:col>90</xdr:col>
      <xdr:colOff>809625</xdr:colOff>
      <xdr:row>13</xdr:row>
      <xdr:rowOff>812800</xdr:rowOff>
    </xdr:to>
    <xdr:sp macro="" textlink="">
      <xdr:nvSpPr>
        <xdr:cNvPr id="30" name="Étoile à 5 branches 35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57473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19051</xdr:colOff>
      <xdr:row>4</xdr:row>
      <xdr:rowOff>19050</xdr:rowOff>
    </xdr:from>
    <xdr:to>
      <xdr:col>101</xdr:col>
      <xdr:colOff>809625</xdr:colOff>
      <xdr:row>4</xdr:row>
      <xdr:rowOff>812800</xdr:rowOff>
    </xdr:to>
    <xdr:sp macro="" textlink="">
      <xdr:nvSpPr>
        <xdr:cNvPr id="31" name="Étoile à 5 branches 3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64484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19051</xdr:colOff>
      <xdr:row>4</xdr:row>
      <xdr:rowOff>19050</xdr:rowOff>
    </xdr:from>
    <xdr:to>
      <xdr:col>107</xdr:col>
      <xdr:colOff>809625</xdr:colOff>
      <xdr:row>4</xdr:row>
      <xdr:rowOff>812800</xdr:rowOff>
    </xdr:to>
    <xdr:sp macro="" textlink="">
      <xdr:nvSpPr>
        <xdr:cNvPr id="32" name="Étoile à 5 branches 3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8065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19051</xdr:colOff>
      <xdr:row>13</xdr:row>
      <xdr:rowOff>19050</xdr:rowOff>
    </xdr:from>
    <xdr:to>
      <xdr:col>101</xdr:col>
      <xdr:colOff>809625</xdr:colOff>
      <xdr:row>13</xdr:row>
      <xdr:rowOff>812800</xdr:rowOff>
    </xdr:to>
    <xdr:sp macro="" textlink="">
      <xdr:nvSpPr>
        <xdr:cNvPr id="33" name="Étoile à 5 branches 3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64484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19051</xdr:colOff>
      <xdr:row>4</xdr:row>
      <xdr:rowOff>19050</xdr:rowOff>
    </xdr:from>
    <xdr:to>
      <xdr:col>118</xdr:col>
      <xdr:colOff>809625</xdr:colOff>
      <xdr:row>4</xdr:row>
      <xdr:rowOff>812800</xdr:rowOff>
    </xdr:to>
    <xdr:sp macro="" textlink="">
      <xdr:nvSpPr>
        <xdr:cNvPr id="34" name="Étoile à 5 branches 4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75076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19051</xdr:colOff>
      <xdr:row>4</xdr:row>
      <xdr:rowOff>19050</xdr:rowOff>
    </xdr:from>
    <xdr:to>
      <xdr:col>112</xdr:col>
      <xdr:colOff>809625</xdr:colOff>
      <xdr:row>4</xdr:row>
      <xdr:rowOff>812800</xdr:rowOff>
    </xdr:to>
    <xdr:sp macro="" textlink="">
      <xdr:nvSpPr>
        <xdr:cNvPr id="35" name="Étoile à 5 branches 4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71494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19051</xdr:colOff>
      <xdr:row>4</xdr:row>
      <xdr:rowOff>19050</xdr:rowOff>
    </xdr:from>
    <xdr:to>
      <xdr:col>123</xdr:col>
      <xdr:colOff>809625</xdr:colOff>
      <xdr:row>4</xdr:row>
      <xdr:rowOff>812800</xdr:rowOff>
    </xdr:to>
    <xdr:sp macro="" textlink="">
      <xdr:nvSpPr>
        <xdr:cNvPr id="36" name="Étoile à 5 branches 4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78505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19051</xdr:colOff>
      <xdr:row>4</xdr:row>
      <xdr:rowOff>19050</xdr:rowOff>
    </xdr:from>
    <xdr:to>
      <xdr:col>129</xdr:col>
      <xdr:colOff>809625</xdr:colOff>
      <xdr:row>4</xdr:row>
      <xdr:rowOff>812800</xdr:rowOff>
    </xdr:to>
    <xdr:sp macro="" textlink="">
      <xdr:nvSpPr>
        <xdr:cNvPr id="37" name="Étoile à 5 branches 4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2086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19051</xdr:colOff>
      <xdr:row>13</xdr:row>
      <xdr:rowOff>19050</xdr:rowOff>
    </xdr:from>
    <xdr:to>
      <xdr:col>123</xdr:col>
      <xdr:colOff>809625</xdr:colOff>
      <xdr:row>13</xdr:row>
      <xdr:rowOff>812800</xdr:rowOff>
    </xdr:to>
    <xdr:sp macro="" textlink="">
      <xdr:nvSpPr>
        <xdr:cNvPr id="38" name="Étoile à 5 branches 4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78505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19051</xdr:colOff>
      <xdr:row>13</xdr:row>
      <xdr:rowOff>19050</xdr:rowOff>
    </xdr:from>
    <xdr:to>
      <xdr:col>129</xdr:col>
      <xdr:colOff>809625</xdr:colOff>
      <xdr:row>13</xdr:row>
      <xdr:rowOff>812800</xdr:rowOff>
    </xdr:to>
    <xdr:sp macro="" textlink="">
      <xdr:nvSpPr>
        <xdr:cNvPr id="39" name="Étoile à 5 branches 4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2086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19051</xdr:colOff>
      <xdr:row>4</xdr:row>
      <xdr:rowOff>19050</xdr:rowOff>
    </xdr:from>
    <xdr:to>
      <xdr:col>134</xdr:col>
      <xdr:colOff>809625</xdr:colOff>
      <xdr:row>4</xdr:row>
      <xdr:rowOff>812800</xdr:rowOff>
    </xdr:to>
    <xdr:sp macro="" textlink="">
      <xdr:nvSpPr>
        <xdr:cNvPr id="40" name="Étoile à 5 branches 4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85515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19051</xdr:colOff>
      <xdr:row>4</xdr:row>
      <xdr:rowOff>19050</xdr:rowOff>
    </xdr:from>
    <xdr:to>
      <xdr:col>140</xdr:col>
      <xdr:colOff>809625</xdr:colOff>
      <xdr:row>4</xdr:row>
      <xdr:rowOff>812800</xdr:rowOff>
    </xdr:to>
    <xdr:sp macro="" textlink="">
      <xdr:nvSpPr>
        <xdr:cNvPr id="41" name="Étoile à 5 branches 5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89096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19051</xdr:colOff>
      <xdr:row>4</xdr:row>
      <xdr:rowOff>19050</xdr:rowOff>
    </xdr:from>
    <xdr:to>
      <xdr:col>145</xdr:col>
      <xdr:colOff>809625</xdr:colOff>
      <xdr:row>4</xdr:row>
      <xdr:rowOff>812800</xdr:rowOff>
    </xdr:to>
    <xdr:sp macro="" textlink="">
      <xdr:nvSpPr>
        <xdr:cNvPr id="42" name="Étoile à 5 branches 5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92525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19051</xdr:colOff>
      <xdr:row>4</xdr:row>
      <xdr:rowOff>19050</xdr:rowOff>
    </xdr:from>
    <xdr:to>
      <xdr:col>151</xdr:col>
      <xdr:colOff>809625</xdr:colOff>
      <xdr:row>4</xdr:row>
      <xdr:rowOff>812800</xdr:rowOff>
    </xdr:to>
    <xdr:sp macro="" textlink="">
      <xdr:nvSpPr>
        <xdr:cNvPr id="43" name="Étoile à 5 branches 54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96107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19051</xdr:colOff>
      <xdr:row>13</xdr:row>
      <xdr:rowOff>19050</xdr:rowOff>
    </xdr:from>
    <xdr:to>
      <xdr:col>145</xdr:col>
      <xdr:colOff>809625</xdr:colOff>
      <xdr:row>13</xdr:row>
      <xdr:rowOff>812800</xdr:rowOff>
    </xdr:to>
    <xdr:sp macro="" textlink="">
      <xdr:nvSpPr>
        <xdr:cNvPr id="44" name="Étoile à 5 branches 55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92525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19051</xdr:colOff>
      <xdr:row>4</xdr:row>
      <xdr:rowOff>19050</xdr:rowOff>
    </xdr:from>
    <xdr:to>
      <xdr:col>156</xdr:col>
      <xdr:colOff>809625</xdr:colOff>
      <xdr:row>4</xdr:row>
      <xdr:rowOff>812800</xdr:rowOff>
    </xdr:to>
    <xdr:sp macro="" textlink="">
      <xdr:nvSpPr>
        <xdr:cNvPr id="45" name="Étoile à 5 branches 57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99536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19051</xdr:colOff>
      <xdr:row>4</xdr:row>
      <xdr:rowOff>19050</xdr:rowOff>
    </xdr:from>
    <xdr:to>
      <xdr:col>162</xdr:col>
      <xdr:colOff>809625</xdr:colOff>
      <xdr:row>4</xdr:row>
      <xdr:rowOff>812800</xdr:rowOff>
    </xdr:to>
    <xdr:sp macro="" textlink="">
      <xdr:nvSpPr>
        <xdr:cNvPr id="46" name="Étoile à 5 branches 5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103117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19051</xdr:colOff>
      <xdr:row>4</xdr:row>
      <xdr:rowOff>19050</xdr:rowOff>
    </xdr:from>
    <xdr:to>
      <xdr:col>167</xdr:col>
      <xdr:colOff>809625</xdr:colOff>
      <xdr:row>4</xdr:row>
      <xdr:rowOff>812800</xdr:rowOff>
    </xdr:to>
    <xdr:sp macro="" textlink="">
      <xdr:nvSpPr>
        <xdr:cNvPr id="47" name="Étoile à 5 branches 6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106546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19051</xdr:colOff>
      <xdr:row>4</xdr:row>
      <xdr:rowOff>19050</xdr:rowOff>
    </xdr:from>
    <xdr:to>
      <xdr:col>173</xdr:col>
      <xdr:colOff>809625</xdr:colOff>
      <xdr:row>4</xdr:row>
      <xdr:rowOff>812800</xdr:rowOff>
    </xdr:to>
    <xdr:sp macro="" textlink="">
      <xdr:nvSpPr>
        <xdr:cNvPr id="48" name="Étoile à 5 branches 6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110128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19051</xdr:colOff>
      <xdr:row>4</xdr:row>
      <xdr:rowOff>19050</xdr:rowOff>
    </xdr:from>
    <xdr:to>
      <xdr:col>178</xdr:col>
      <xdr:colOff>809625</xdr:colOff>
      <xdr:row>4</xdr:row>
      <xdr:rowOff>812800</xdr:rowOff>
    </xdr:to>
    <xdr:sp macro="" textlink="">
      <xdr:nvSpPr>
        <xdr:cNvPr id="49" name="Étoile à 5 branches 6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113557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19051</xdr:colOff>
      <xdr:row>4</xdr:row>
      <xdr:rowOff>19050</xdr:rowOff>
    </xdr:from>
    <xdr:to>
      <xdr:col>184</xdr:col>
      <xdr:colOff>809625</xdr:colOff>
      <xdr:row>4</xdr:row>
      <xdr:rowOff>812800</xdr:rowOff>
    </xdr:to>
    <xdr:sp macro="" textlink="">
      <xdr:nvSpPr>
        <xdr:cNvPr id="50" name="Étoile à 5 branches 66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17138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19051</xdr:colOff>
      <xdr:row>13</xdr:row>
      <xdr:rowOff>19050</xdr:rowOff>
    </xdr:from>
    <xdr:to>
      <xdr:col>178</xdr:col>
      <xdr:colOff>809625</xdr:colOff>
      <xdr:row>13</xdr:row>
      <xdr:rowOff>812800</xdr:rowOff>
    </xdr:to>
    <xdr:sp macro="" textlink="">
      <xdr:nvSpPr>
        <xdr:cNvPr id="51" name="Étoile à 5 branches 67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13557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19051</xdr:colOff>
      <xdr:row>4</xdr:row>
      <xdr:rowOff>19050</xdr:rowOff>
    </xdr:from>
    <xdr:to>
      <xdr:col>189</xdr:col>
      <xdr:colOff>809625</xdr:colOff>
      <xdr:row>4</xdr:row>
      <xdr:rowOff>812800</xdr:rowOff>
    </xdr:to>
    <xdr:sp macro="" textlink="">
      <xdr:nvSpPr>
        <xdr:cNvPr id="52" name="Étoile à 5 branches 6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120567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19051</xdr:colOff>
      <xdr:row>4</xdr:row>
      <xdr:rowOff>19050</xdr:rowOff>
    </xdr:from>
    <xdr:to>
      <xdr:col>195</xdr:col>
      <xdr:colOff>809625</xdr:colOff>
      <xdr:row>4</xdr:row>
      <xdr:rowOff>812800</xdr:rowOff>
    </xdr:to>
    <xdr:sp macro="" textlink="">
      <xdr:nvSpPr>
        <xdr:cNvPr id="53" name="Étoile à 5 branches 7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24148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19051</xdr:colOff>
      <xdr:row>13</xdr:row>
      <xdr:rowOff>19050</xdr:rowOff>
    </xdr:from>
    <xdr:to>
      <xdr:col>189</xdr:col>
      <xdr:colOff>809625</xdr:colOff>
      <xdr:row>13</xdr:row>
      <xdr:rowOff>812800</xdr:rowOff>
    </xdr:to>
    <xdr:sp macro="" textlink="">
      <xdr:nvSpPr>
        <xdr:cNvPr id="54" name="Étoile à 5 branches 7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120567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19051</xdr:colOff>
      <xdr:row>4</xdr:row>
      <xdr:rowOff>19050</xdr:rowOff>
    </xdr:from>
    <xdr:to>
      <xdr:col>200</xdr:col>
      <xdr:colOff>809625</xdr:colOff>
      <xdr:row>4</xdr:row>
      <xdr:rowOff>812800</xdr:rowOff>
    </xdr:to>
    <xdr:sp macro="" textlink="">
      <xdr:nvSpPr>
        <xdr:cNvPr id="55" name="Étoile à 5 branches 73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27577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19051</xdr:colOff>
      <xdr:row>4</xdr:row>
      <xdr:rowOff>19050</xdr:rowOff>
    </xdr:from>
    <xdr:to>
      <xdr:col>206</xdr:col>
      <xdr:colOff>809625</xdr:colOff>
      <xdr:row>4</xdr:row>
      <xdr:rowOff>812800</xdr:rowOff>
    </xdr:to>
    <xdr:sp macro="" textlink="">
      <xdr:nvSpPr>
        <xdr:cNvPr id="56" name="Étoile à 5 branches 74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31159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19051</xdr:colOff>
      <xdr:row>13</xdr:row>
      <xdr:rowOff>19050</xdr:rowOff>
    </xdr:from>
    <xdr:to>
      <xdr:col>200</xdr:col>
      <xdr:colOff>809625</xdr:colOff>
      <xdr:row>13</xdr:row>
      <xdr:rowOff>812800</xdr:rowOff>
    </xdr:to>
    <xdr:sp macro="" textlink="">
      <xdr:nvSpPr>
        <xdr:cNvPr id="57" name="Étoile à 5 branches 75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27577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19051</xdr:colOff>
      <xdr:row>13</xdr:row>
      <xdr:rowOff>19050</xdr:rowOff>
    </xdr:from>
    <xdr:to>
      <xdr:col>206</xdr:col>
      <xdr:colOff>809625</xdr:colOff>
      <xdr:row>13</xdr:row>
      <xdr:rowOff>812800</xdr:rowOff>
    </xdr:to>
    <xdr:sp macro="" textlink="">
      <xdr:nvSpPr>
        <xdr:cNvPr id="58" name="Étoile à 5 branches 76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131159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19051</xdr:colOff>
      <xdr:row>4</xdr:row>
      <xdr:rowOff>19050</xdr:rowOff>
    </xdr:from>
    <xdr:to>
      <xdr:col>211</xdr:col>
      <xdr:colOff>809625</xdr:colOff>
      <xdr:row>4</xdr:row>
      <xdr:rowOff>812800</xdr:rowOff>
    </xdr:to>
    <xdr:sp macro="" textlink="">
      <xdr:nvSpPr>
        <xdr:cNvPr id="59" name="Étoile à 5 branches 77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134588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19051</xdr:colOff>
      <xdr:row>4</xdr:row>
      <xdr:rowOff>19050</xdr:rowOff>
    </xdr:from>
    <xdr:to>
      <xdr:col>217</xdr:col>
      <xdr:colOff>809625</xdr:colOff>
      <xdr:row>4</xdr:row>
      <xdr:rowOff>812800</xdr:rowOff>
    </xdr:to>
    <xdr:sp macro="" textlink="">
      <xdr:nvSpPr>
        <xdr:cNvPr id="60" name="Étoile à 5 branches 7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38169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19051</xdr:colOff>
      <xdr:row>13</xdr:row>
      <xdr:rowOff>19050</xdr:rowOff>
    </xdr:from>
    <xdr:to>
      <xdr:col>211</xdr:col>
      <xdr:colOff>809625</xdr:colOff>
      <xdr:row>13</xdr:row>
      <xdr:rowOff>812800</xdr:rowOff>
    </xdr:to>
    <xdr:sp macro="" textlink="">
      <xdr:nvSpPr>
        <xdr:cNvPr id="61" name="Étoile à 5 branches 7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134588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19051</xdr:colOff>
      <xdr:row>13</xdr:row>
      <xdr:rowOff>19050</xdr:rowOff>
    </xdr:from>
    <xdr:to>
      <xdr:col>217</xdr:col>
      <xdr:colOff>809625</xdr:colOff>
      <xdr:row>13</xdr:row>
      <xdr:rowOff>812800</xdr:rowOff>
    </xdr:to>
    <xdr:sp macro="" textlink="">
      <xdr:nvSpPr>
        <xdr:cNvPr id="62" name="Étoile à 5 branches 80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138169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19051</xdr:colOff>
      <xdr:row>4</xdr:row>
      <xdr:rowOff>19050</xdr:rowOff>
    </xdr:from>
    <xdr:to>
      <xdr:col>222</xdr:col>
      <xdr:colOff>809625</xdr:colOff>
      <xdr:row>4</xdr:row>
      <xdr:rowOff>812800</xdr:rowOff>
    </xdr:to>
    <xdr:sp macro="" textlink="">
      <xdr:nvSpPr>
        <xdr:cNvPr id="63" name="Étoile à 5 branches 8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141598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19051</xdr:colOff>
      <xdr:row>4</xdr:row>
      <xdr:rowOff>19050</xdr:rowOff>
    </xdr:from>
    <xdr:to>
      <xdr:col>228</xdr:col>
      <xdr:colOff>809625</xdr:colOff>
      <xdr:row>4</xdr:row>
      <xdr:rowOff>812800</xdr:rowOff>
    </xdr:to>
    <xdr:sp macro="" textlink="">
      <xdr:nvSpPr>
        <xdr:cNvPr id="64" name="Étoile à 5 branches 8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145180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19051</xdr:colOff>
      <xdr:row>13</xdr:row>
      <xdr:rowOff>19050</xdr:rowOff>
    </xdr:from>
    <xdr:to>
      <xdr:col>222</xdr:col>
      <xdr:colOff>809625</xdr:colOff>
      <xdr:row>13</xdr:row>
      <xdr:rowOff>812800</xdr:rowOff>
    </xdr:to>
    <xdr:sp macro="" textlink="">
      <xdr:nvSpPr>
        <xdr:cNvPr id="65" name="Étoile à 5 branches 8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41598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19051</xdr:colOff>
      <xdr:row>13</xdr:row>
      <xdr:rowOff>19050</xdr:rowOff>
    </xdr:from>
    <xdr:to>
      <xdr:col>228</xdr:col>
      <xdr:colOff>809625</xdr:colOff>
      <xdr:row>13</xdr:row>
      <xdr:rowOff>812800</xdr:rowOff>
    </xdr:to>
    <xdr:sp macro="" textlink="">
      <xdr:nvSpPr>
        <xdr:cNvPr id="66" name="Étoile à 5 branches 84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145180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19051</xdr:colOff>
      <xdr:row>4</xdr:row>
      <xdr:rowOff>19050</xdr:rowOff>
    </xdr:from>
    <xdr:to>
      <xdr:col>233</xdr:col>
      <xdr:colOff>809625</xdr:colOff>
      <xdr:row>4</xdr:row>
      <xdr:rowOff>812800</xdr:rowOff>
    </xdr:to>
    <xdr:sp macro="" textlink="">
      <xdr:nvSpPr>
        <xdr:cNvPr id="67" name="Étoile à 5 branches 85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148609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19051</xdr:colOff>
      <xdr:row>4</xdr:row>
      <xdr:rowOff>19050</xdr:rowOff>
    </xdr:from>
    <xdr:to>
      <xdr:col>239</xdr:col>
      <xdr:colOff>809625</xdr:colOff>
      <xdr:row>4</xdr:row>
      <xdr:rowOff>812800</xdr:rowOff>
    </xdr:to>
    <xdr:sp macro="" textlink="">
      <xdr:nvSpPr>
        <xdr:cNvPr id="68" name="Étoile à 5 branches 86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152190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19051</xdr:colOff>
      <xdr:row>13</xdr:row>
      <xdr:rowOff>19050</xdr:rowOff>
    </xdr:from>
    <xdr:to>
      <xdr:col>233</xdr:col>
      <xdr:colOff>809625</xdr:colOff>
      <xdr:row>13</xdr:row>
      <xdr:rowOff>812800</xdr:rowOff>
    </xdr:to>
    <xdr:sp macro="" textlink="">
      <xdr:nvSpPr>
        <xdr:cNvPr id="69" name="Étoile à 5 branches 87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148609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19051</xdr:colOff>
      <xdr:row>4</xdr:row>
      <xdr:rowOff>19050</xdr:rowOff>
    </xdr:from>
    <xdr:to>
      <xdr:col>250</xdr:col>
      <xdr:colOff>809625</xdr:colOff>
      <xdr:row>4</xdr:row>
      <xdr:rowOff>812800</xdr:rowOff>
    </xdr:to>
    <xdr:sp macro="" textlink="">
      <xdr:nvSpPr>
        <xdr:cNvPr id="70" name="Étoile à 5 branches 8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59200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19051</xdr:colOff>
      <xdr:row>4</xdr:row>
      <xdr:rowOff>19050</xdr:rowOff>
    </xdr:from>
    <xdr:to>
      <xdr:col>244</xdr:col>
      <xdr:colOff>809625</xdr:colOff>
      <xdr:row>4</xdr:row>
      <xdr:rowOff>812800</xdr:rowOff>
    </xdr:to>
    <xdr:sp macro="" textlink="">
      <xdr:nvSpPr>
        <xdr:cNvPr id="71" name="Étoile à 5 branches 9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55619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19051</xdr:colOff>
      <xdr:row>13</xdr:row>
      <xdr:rowOff>19050</xdr:rowOff>
    </xdr:from>
    <xdr:to>
      <xdr:col>250</xdr:col>
      <xdr:colOff>809625</xdr:colOff>
      <xdr:row>13</xdr:row>
      <xdr:rowOff>812800</xdr:rowOff>
    </xdr:to>
    <xdr:sp macro="" textlink="">
      <xdr:nvSpPr>
        <xdr:cNvPr id="72" name="Étoile à 5 branches 9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159200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19051</xdr:colOff>
      <xdr:row>4</xdr:row>
      <xdr:rowOff>19050</xdr:rowOff>
    </xdr:from>
    <xdr:to>
      <xdr:col>255</xdr:col>
      <xdr:colOff>809625</xdr:colOff>
      <xdr:row>4</xdr:row>
      <xdr:rowOff>812800</xdr:rowOff>
    </xdr:to>
    <xdr:sp macro="" textlink="">
      <xdr:nvSpPr>
        <xdr:cNvPr id="73" name="Étoile à 5 branches 9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162629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19051</xdr:colOff>
      <xdr:row>4</xdr:row>
      <xdr:rowOff>19050</xdr:rowOff>
    </xdr:from>
    <xdr:to>
      <xdr:col>261</xdr:col>
      <xdr:colOff>809625</xdr:colOff>
      <xdr:row>4</xdr:row>
      <xdr:rowOff>812800</xdr:rowOff>
    </xdr:to>
    <xdr:sp macro="" textlink="">
      <xdr:nvSpPr>
        <xdr:cNvPr id="74" name="Étoile à 5 branches 94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166211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19051</xdr:colOff>
      <xdr:row>13</xdr:row>
      <xdr:rowOff>19050</xdr:rowOff>
    </xdr:from>
    <xdr:to>
      <xdr:col>255</xdr:col>
      <xdr:colOff>809625</xdr:colOff>
      <xdr:row>13</xdr:row>
      <xdr:rowOff>812800</xdr:rowOff>
    </xdr:to>
    <xdr:sp macro="" textlink="">
      <xdr:nvSpPr>
        <xdr:cNvPr id="75" name="Étoile à 5 branches 95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162629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19051</xdr:colOff>
      <xdr:row>13</xdr:row>
      <xdr:rowOff>19050</xdr:rowOff>
    </xdr:from>
    <xdr:to>
      <xdr:col>261</xdr:col>
      <xdr:colOff>809625</xdr:colOff>
      <xdr:row>13</xdr:row>
      <xdr:rowOff>812800</xdr:rowOff>
    </xdr:to>
    <xdr:sp macro="" textlink="">
      <xdr:nvSpPr>
        <xdr:cNvPr id="76" name="Étoile à 5 branches 9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166211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19051</xdr:colOff>
      <xdr:row>4</xdr:row>
      <xdr:rowOff>19050</xdr:rowOff>
    </xdr:from>
    <xdr:to>
      <xdr:col>266</xdr:col>
      <xdr:colOff>809625</xdr:colOff>
      <xdr:row>4</xdr:row>
      <xdr:rowOff>812800</xdr:rowOff>
    </xdr:to>
    <xdr:sp macro="" textlink="">
      <xdr:nvSpPr>
        <xdr:cNvPr id="77" name="Étoile à 5 branches 97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169640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19051</xdr:colOff>
      <xdr:row>4</xdr:row>
      <xdr:rowOff>19050</xdr:rowOff>
    </xdr:from>
    <xdr:to>
      <xdr:col>272</xdr:col>
      <xdr:colOff>809625</xdr:colOff>
      <xdr:row>4</xdr:row>
      <xdr:rowOff>812800</xdr:rowOff>
    </xdr:to>
    <xdr:sp macro="" textlink="">
      <xdr:nvSpPr>
        <xdr:cNvPr id="78" name="Étoile à 5 branches 9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173221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19051</xdr:colOff>
      <xdr:row>13</xdr:row>
      <xdr:rowOff>19050</xdr:rowOff>
    </xdr:from>
    <xdr:to>
      <xdr:col>266</xdr:col>
      <xdr:colOff>809625</xdr:colOff>
      <xdr:row>13</xdr:row>
      <xdr:rowOff>812800</xdr:rowOff>
    </xdr:to>
    <xdr:sp macro="" textlink="">
      <xdr:nvSpPr>
        <xdr:cNvPr id="79" name="Étoile à 5 branches 9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69640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19051</xdr:colOff>
      <xdr:row>13</xdr:row>
      <xdr:rowOff>19050</xdr:rowOff>
    </xdr:from>
    <xdr:to>
      <xdr:col>272</xdr:col>
      <xdr:colOff>809625</xdr:colOff>
      <xdr:row>13</xdr:row>
      <xdr:rowOff>812800</xdr:rowOff>
    </xdr:to>
    <xdr:sp macro="" textlink="">
      <xdr:nvSpPr>
        <xdr:cNvPr id="80" name="Étoile à 5 branches 10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173221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19051</xdr:colOff>
      <xdr:row>13</xdr:row>
      <xdr:rowOff>19050</xdr:rowOff>
    </xdr:from>
    <xdr:to>
      <xdr:col>24</xdr:col>
      <xdr:colOff>809625</xdr:colOff>
      <xdr:row>13</xdr:row>
      <xdr:rowOff>812800</xdr:rowOff>
    </xdr:to>
    <xdr:sp macro="" textlink="">
      <xdr:nvSpPr>
        <xdr:cNvPr id="81" name="Étoile à 5 branches 20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15411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19051</xdr:colOff>
      <xdr:row>13</xdr:row>
      <xdr:rowOff>19050</xdr:rowOff>
    </xdr:from>
    <xdr:to>
      <xdr:col>35</xdr:col>
      <xdr:colOff>809625</xdr:colOff>
      <xdr:row>13</xdr:row>
      <xdr:rowOff>812800</xdr:rowOff>
    </xdr:to>
    <xdr:sp macro="" textlink="">
      <xdr:nvSpPr>
        <xdr:cNvPr id="82" name="Étoile à 5 branches 213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22421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19051</xdr:colOff>
      <xdr:row>13</xdr:row>
      <xdr:rowOff>19050</xdr:rowOff>
    </xdr:from>
    <xdr:to>
      <xdr:col>41</xdr:col>
      <xdr:colOff>809625</xdr:colOff>
      <xdr:row>13</xdr:row>
      <xdr:rowOff>812800</xdr:rowOff>
    </xdr:to>
    <xdr:sp macro="" textlink="">
      <xdr:nvSpPr>
        <xdr:cNvPr id="83" name="Étoile à 5 branches 214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26003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19051</xdr:colOff>
      <xdr:row>13</xdr:row>
      <xdr:rowOff>19050</xdr:rowOff>
    </xdr:from>
    <xdr:to>
      <xdr:col>46</xdr:col>
      <xdr:colOff>809625</xdr:colOff>
      <xdr:row>13</xdr:row>
      <xdr:rowOff>812800</xdr:rowOff>
    </xdr:to>
    <xdr:sp macro="" textlink="">
      <xdr:nvSpPr>
        <xdr:cNvPr id="84" name="Étoile à 5 branches 217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29432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19051</xdr:colOff>
      <xdr:row>13</xdr:row>
      <xdr:rowOff>19050</xdr:rowOff>
    </xdr:from>
    <xdr:to>
      <xdr:col>74</xdr:col>
      <xdr:colOff>809625</xdr:colOff>
      <xdr:row>13</xdr:row>
      <xdr:rowOff>812800</xdr:rowOff>
    </xdr:to>
    <xdr:sp macro="" textlink="">
      <xdr:nvSpPr>
        <xdr:cNvPr id="85" name="Étoile à 5 branches 226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47034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19051</xdr:colOff>
      <xdr:row>13</xdr:row>
      <xdr:rowOff>19050</xdr:rowOff>
    </xdr:from>
    <xdr:to>
      <xdr:col>79</xdr:col>
      <xdr:colOff>809625</xdr:colOff>
      <xdr:row>13</xdr:row>
      <xdr:rowOff>812800</xdr:rowOff>
    </xdr:to>
    <xdr:sp macro="" textlink="">
      <xdr:nvSpPr>
        <xdr:cNvPr id="86" name="Étoile à 5 branches 23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50463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19051</xdr:colOff>
      <xdr:row>13</xdr:row>
      <xdr:rowOff>19050</xdr:rowOff>
    </xdr:from>
    <xdr:to>
      <xdr:col>96</xdr:col>
      <xdr:colOff>809625</xdr:colOff>
      <xdr:row>13</xdr:row>
      <xdr:rowOff>812800</xdr:rowOff>
    </xdr:to>
    <xdr:sp macro="" textlink="">
      <xdr:nvSpPr>
        <xdr:cNvPr id="87" name="Étoile à 5 branches 234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61055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19051</xdr:colOff>
      <xdr:row>13</xdr:row>
      <xdr:rowOff>19050</xdr:rowOff>
    </xdr:from>
    <xdr:to>
      <xdr:col>107</xdr:col>
      <xdr:colOff>809625</xdr:colOff>
      <xdr:row>13</xdr:row>
      <xdr:rowOff>812800</xdr:rowOff>
    </xdr:to>
    <xdr:sp macro="" textlink="">
      <xdr:nvSpPr>
        <xdr:cNvPr id="88" name="Étoile à 5 branches 23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68065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19051</xdr:colOff>
      <xdr:row>13</xdr:row>
      <xdr:rowOff>19050</xdr:rowOff>
    </xdr:from>
    <xdr:to>
      <xdr:col>118</xdr:col>
      <xdr:colOff>809625</xdr:colOff>
      <xdr:row>13</xdr:row>
      <xdr:rowOff>812800</xdr:rowOff>
    </xdr:to>
    <xdr:sp macro="" textlink="">
      <xdr:nvSpPr>
        <xdr:cNvPr id="89" name="Étoile à 5 branches 24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75076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19051</xdr:colOff>
      <xdr:row>13</xdr:row>
      <xdr:rowOff>19050</xdr:rowOff>
    </xdr:from>
    <xdr:to>
      <xdr:col>112</xdr:col>
      <xdr:colOff>809625</xdr:colOff>
      <xdr:row>13</xdr:row>
      <xdr:rowOff>812800</xdr:rowOff>
    </xdr:to>
    <xdr:sp macro="" textlink="">
      <xdr:nvSpPr>
        <xdr:cNvPr id="90" name="Étoile à 5 branches 242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71494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19051</xdr:colOff>
      <xdr:row>13</xdr:row>
      <xdr:rowOff>19050</xdr:rowOff>
    </xdr:from>
    <xdr:to>
      <xdr:col>134</xdr:col>
      <xdr:colOff>809625</xdr:colOff>
      <xdr:row>13</xdr:row>
      <xdr:rowOff>812800</xdr:rowOff>
    </xdr:to>
    <xdr:sp macro="" textlink="">
      <xdr:nvSpPr>
        <xdr:cNvPr id="91" name="Étoile à 5 branches 24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85515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19051</xdr:colOff>
      <xdr:row>13</xdr:row>
      <xdr:rowOff>19050</xdr:rowOff>
    </xdr:from>
    <xdr:to>
      <xdr:col>140</xdr:col>
      <xdr:colOff>809625</xdr:colOff>
      <xdr:row>13</xdr:row>
      <xdr:rowOff>812800</xdr:rowOff>
    </xdr:to>
    <xdr:sp macro="" textlink="">
      <xdr:nvSpPr>
        <xdr:cNvPr id="92" name="Étoile à 5 branches 250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89096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19051</xdr:colOff>
      <xdr:row>13</xdr:row>
      <xdr:rowOff>19050</xdr:rowOff>
    </xdr:from>
    <xdr:to>
      <xdr:col>151</xdr:col>
      <xdr:colOff>809625</xdr:colOff>
      <xdr:row>13</xdr:row>
      <xdr:rowOff>812800</xdr:rowOff>
    </xdr:to>
    <xdr:sp macro="" textlink="">
      <xdr:nvSpPr>
        <xdr:cNvPr id="93" name="Étoile à 5 branches 254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96107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19051</xdr:colOff>
      <xdr:row>13</xdr:row>
      <xdr:rowOff>19050</xdr:rowOff>
    </xdr:from>
    <xdr:to>
      <xdr:col>156</xdr:col>
      <xdr:colOff>809625</xdr:colOff>
      <xdr:row>13</xdr:row>
      <xdr:rowOff>812800</xdr:rowOff>
    </xdr:to>
    <xdr:sp macro="" textlink="">
      <xdr:nvSpPr>
        <xdr:cNvPr id="94" name="Étoile à 5 branches 257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99536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19051</xdr:colOff>
      <xdr:row>13</xdr:row>
      <xdr:rowOff>19050</xdr:rowOff>
    </xdr:from>
    <xdr:to>
      <xdr:col>162</xdr:col>
      <xdr:colOff>809625</xdr:colOff>
      <xdr:row>13</xdr:row>
      <xdr:rowOff>812800</xdr:rowOff>
    </xdr:to>
    <xdr:sp macro="" textlink="">
      <xdr:nvSpPr>
        <xdr:cNvPr id="95" name="Étoile à 5 branches 258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103117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19051</xdr:colOff>
      <xdr:row>13</xdr:row>
      <xdr:rowOff>19050</xdr:rowOff>
    </xdr:from>
    <xdr:to>
      <xdr:col>167</xdr:col>
      <xdr:colOff>809625</xdr:colOff>
      <xdr:row>13</xdr:row>
      <xdr:rowOff>812800</xdr:rowOff>
    </xdr:to>
    <xdr:sp macro="" textlink="">
      <xdr:nvSpPr>
        <xdr:cNvPr id="96" name="Étoile à 5 branches 26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106546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19051</xdr:colOff>
      <xdr:row>13</xdr:row>
      <xdr:rowOff>19050</xdr:rowOff>
    </xdr:from>
    <xdr:to>
      <xdr:col>173</xdr:col>
      <xdr:colOff>809625</xdr:colOff>
      <xdr:row>13</xdr:row>
      <xdr:rowOff>812800</xdr:rowOff>
    </xdr:to>
    <xdr:sp macro="" textlink="">
      <xdr:nvSpPr>
        <xdr:cNvPr id="97" name="Étoile à 5 branches 262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110128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19051</xdr:colOff>
      <xdr:row>13</xdr:row>
      <xdr:rowOff>19050</xdr:rowOff>
    </xdr:from>
    <xdr:to>
      <xdr:col>184</xdr:col>
      <xdr:colOff>809625</xdr:colOff>
      <xdr:row>13</xdr:row>
      <xdr:rowOff>812800</xdr:rowOff>
    </xdr:to>
    <xdr:sp macro="" textlink="">
      <xdr:nvSpPr>
        <xdr:cNvPr id="98" name="Étoile à 5 branches 266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117138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19051</xdr:colOff>
      <xdr:row>13</xdr:row>
      <xdr:rowOff>19050</xdr:rowOff>
    </xdr:from>
    <xdr:to>
      <xdr:col>195</xdr:col>
      <xdr:colOff>809625</xdr:colOff>
      <xdr:row>13</xdr:row>
      <xdr:rowOff>812800</xdr:rowOff>
    </xdr:to>
    <xdr:sp macro="" textlink="">
      <xdr:nvSpPr>
        <xdr:cNvPr id="99" name="Étoile à 5 branches 270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124148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19051</xdr:colOff>
      <xdr:row>13</xdr:row>
      <xdr:rowOff>19050</xdr:rowOff>
    </xdr:from>
    <xdr:to>
      <xdr:col>239</xdr:col>
      <xdr:colOff>809625</xdr:colOff>
      <xdr:row>13</xdr:row>
      <xdr:rowOff>812800</xdr:rowOff>
    </xdr:to>
    <xdr:sp macro="" textlink="">
      <xdr:nvSpPr>
        <xdr:cNvPr id="100" name="Étoile à 5 branches 286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152190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19051</xdr:colOff>
      <xdr:row>13</xdr:row>
      <xdr:rowOff>19050</xdr:rowOff>
    </xdr:from>
    <xdr:to>
      <xdr:col>244</xdr:col>
      <xdr:colOff>809625</xdr:colOff>
      <xdr:row>13</xdr:row>
      <xdr:rowOff>812800</xdr:rowOff>
    </xdr:to>
    <xdr:sp macro="" textlink="">
      <xdr:nvSpPr>
        <xdr:cNvPr id="101" name="Étoile à 5 branches 29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155619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31751</xdr:colOff>
      <xdr:row>2</xdr:row>
      <xdr:rowOff>31750</xdr:rowOff>
    </xdr:from>
    <xdr:to>
      <xdr:col>2</xdr:col>
      <xdr:colOff>666997</xdr:colOff>
      <xdr:row>2</xdr:row>
      <xdr:rowOff>146950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3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</xdr:row>
      <xdr:rowOff>31750</xdr:rowOff>
    </xdr:from>
    <xdr:to>
      <xdr:col>3</xdr:col>
      <xdr:colOff>324000</xdr:colOff>
      <xdr:row>8</xdr:row>
      <xdr:rowOff>114450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7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</xdr:colOff>
      <xdr:row>2</xdr:row>
      <xdr:rowOff>31750</xdr:rowOff>
    </xdr:from>
    <xdr:to>
      <xdr:col>8</xdr:col>
      <xdr:colOff>666996</xdr:colOff>
      <xdr:row>2</xdr:row>
      <xdr:rowOff>146950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4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11</xdr:row>
      <xdr:rowOff>31750</xdr:rowOff>
    </xdr:from>
    <xdr:to>
      <xdr:col>2</xdr:col>
      <xdr:colOff>666996</xdr:colOff>
      <xdr:row>11</xdr:row>
      <xdr:rowOff>146950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8</xdr:col>
      <xdr:colOff>31749</xdr:colOff>
      <xdr:row>11</xdr:row>
      <xdr:rowOff>31750</xdr:rowOff>
    </xdr:from>
    <xdr:to>
      <xdr:col>8</xdr:col>
      <xdr:colOff>666995</xdr:colOff>
      <xdr:row>11</xdr:row>
      <xdr:rowOff>146950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47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13</xdr:col>
      <xdr:colOff>31751</xdr:colOff>
      <xdr:row>2</xdr:row>
      <xdr:rowOff>31750</xdr:rowOff>
    </xdr:from>
    <xdr:to>
      <xdr:col>13</xdr:col>
      <xdr:colOff>666997</xdr:colOff>
      <xdr:row>2</xdr:row>
      <xdr:rowOff>146950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37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19</xdr:col>
      <xdr:colOff>31750</xdr:colOff>
      <xdr:row>2</xdr:row>
      <xdr:rowOff>31750</xdr:rowOff>
    </xdr:from>
    <xdr:to>
      <xdr:col>19</xdr:col>
      <xdr:colOff>666996</xdr:colOff>
      <xdr:row>2</xdr:row>
      <xdr:rowOff>146950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5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13</xdr:col>
      <xdr:colOff>31750</xdr:colOff>
      <xdr:row>11</xdr:row>
      <xdr:rowOff>31750</xdr:rowOff>
    </xdr:from>
    <xdr:to>
      <xdr:col>13</xdr:col>
      <xdr:colOff>666996</xdr:colOff>
      <xdr:row>11</xdr:row>
      <xdr:rowOff>146950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3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19</xdr:col>
      <xdr:colOff>31749</xdr:colOff>
      <xdr:row>11</xdr:row>
      <xdr:rowOff>31750</xdr:rowOff>
    </xdr:from>
    <xdr:to>
      <xdr:col>19</xdr:col>
      <xdr:colOff>666995</xdr:colOff>
      <xdr:row>11</xdr:row>
      <xdr:rowOff>146950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51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24</xdr:col>
      <xdr:colOff>31751</xdr:colOff>
      <xdr:row>2</xdr:row>
      <xdr:rowOff>31750</xdr:rowOff>
    </xdr:from>
    <xdr:to>
      <xdr:col>24</xdr:col>
      <xdr:colOff>666997</xdr:colOff>
      <xdr:row>2</xdr:row>
      <xdr:rowOff>146950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241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30</xdr:col>
      <xdr:colOff>31750</xdr:colOff>
      <xdr:row>2</xdr:row>
      <xdr:rowOff>31750</xdr:rowOff>
    </xdr:from>
    <xdr:to>
      <xdr:col>30</xdr:col>
      <xdr:colOff>666996</xdr:colOff>
      <xdr:row>2</xdr:row>
      <xdr:rowOff>146950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05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24</xdr:col>
      <xdr:colOff>31750</xdr:colOff>
      <xdr:row>11</xdr:row>
      <xdr:rowOff>31750</xdr:rowOff>
    </xdr:from>
    <xdr:to>
      <xdr:col>24</xdr:col>
      <xdr:colOff>666996</xdr:colOff>
      <xdr:row>11</xdr:row>
      <xdr:rowOff>146950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24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30</xdr:col>
      <xdr:colOff>31749</xdr:colOff>
      <xdr:row>11</xdr:row>
      <xdr:rowOff>31750</xdr:rowOff>
    </xdr:from>
    <xdr:to>
      <xdr:col>30</xdr:col>
      <xdr:colOff>666995</xdr:colOff>
      <xdr:row>11</xdr:row>
      <xdr:rowOff>146950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055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35</xdr:col>
      <xdr:colOff>31751</xdr:colOff>
      <xdr:row>2</xdr:row>
      <xdr:rowOff>31750</xdr:rowOff>
    </xdr:from>
    <xdr:to>
      <xdr:col>35</xdr:col>
      <xdr:colOff>666997</xdr:colOff>
      <xdr:row>2</xdr:row>
      <xdr:rowOff>146950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345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41</xdr:col>
      <xdr:colOff>31750</xdr:colOff>
      <xdr:row>2</xdr:row>
      <xdr:rowOff>31750</xdr:rowOff>
    </xdr:from>
    <xdr:to>
      <xdr:col>41</xdr:col>
      <xdr:colOff>666996</xdr:colOff>
      <xdr:row>2</xdr:row>
      <xdr:rowOff>146950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15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35</xdr:col>
      <xdr:colOff>31750</xdr:colOff>
      <xdr:row>11</xdr:row>
      <xdr:rowOff>31750</xdr:rowOff>
    </xdr:from>
    <xdr:to>
      <xdr:col>35</xdr:col>
      <xdr:colOff>666996</xdr:colOff>
      <xdr:row>11</xdr:row>
      <xdr:rowOff>146950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34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41</xdr:col>
      <xdr:colOff>31749</xdr:colOff>
      <xdr:row>11</xdr:row>
      <xdr:rowOff>31750</xdr:rowOff>
    </xdr:from>
    <xdr:to>
      <xdr:col>41</xdr:col>
      <xdr:colOff>666995</xdr:colOff>
      <xdr:row>11</xdr:row>
      <xdr:rowOff>146950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159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46</xdr:col>
      <xdr:colOff>31751</xdr:colOff>
      <xdr:row>2</xdr:row>
      <xdr:rowOff>31750</xdr:rowOff>
    </xdr:from>
    <xdr:to>
      <xdr:col>46</xdr:col>
      <xdr:colOff>666997</xdr:colOff>
      <xdr:row>2</xdr:row>
      <xdr:rowOff>146950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449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52</xdr:col>
      <xdr:colOff>31750</xdr:colOff>
      <xdr:row>2</xdr:row>
      <xdr:rowOff>31750</xdr:rowOff>
    </xdr:from>
    <xdr:to>
      <xdr:col>52</xdr:col>
      <xdr:colOff>666996</xdr:colOff>
      <xdr:row>2</xdr:row>
      <xdr:rowOff>146950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6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46</xdr:col>
      <xdr:colOff>31750</xdr:colOff>
      <xdr:row>11</xdr:row>
      <xdr:rowOff>31750</xdr:rowOff>
    </xdr:from>
    <xdr:to>
      <xdr:col>46</xdr:col>
      <xdr:colOff>666996</xdr:colOff>
      <xdr:row>11</xdr:row>
      <xdr:rowOff>146950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44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52</xdr:col>
      <xdr:colOff>31749</xdr:colOff>
      <xdr:row>11</xdr:row>
      <xdr:rowOff>31750</xdr:rowOff>
    </xdr:from>
    <xdr:to>
      <xdr:col>52</xdr:col>
      <xdr:colOff>666995</xdr:colOff>
      <xdr:row>11</xdr:row>
      <xdr:rowOff>146950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63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57</xdr:col>
      <xdr:colOff>31751</xdr:colOff>
      <xdr:row>2</xdr:row>
      <xdr:rowOff>31750</xdr:rowOff>
    </xdr:from>
    <xdr:to>
      <xdr:col>57</xdr:col>
      <xdr:colOff>666997</xdr:colOff>
      <xdr:row>2</xdr:row>
      <xdr:rowOff>146950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553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63</xdr:col>
      <xdr:colOff>31750</xdr:colOff>
      <xdr:row>2</xdr:row>
      <xdr:rowOff>31750</xdr:rowOff>
    </xdr:from>
    <xdr:to>
      <xdr:col>63</xdr:col>
      <xdr:colOff>666996</xdr:colOff>
      <xdr:row>2</xdr:row>
      <xdr:rowOff>146950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36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57</xdr:col>
      <xdr:colOff>31750</xdr:colOff>
      <xdr:row>11</xdr:row>
      <xdr:rowOff>31750</xdr:rowOff>
    </xdr:from>
    <xdr:to>
      <xdr:col>57</xdr:col>
      <xdr:colOff>666996</xdr:colOff>
      <xdr:row>11</xdr:row>
      <xdr:rowOff>146950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55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63</xdr:col>
      <xdr:colOff>31749</xdr:colOff>
      <xdr:row>11</xdr:row>
      <xdr:rowOff>31750</xdr:rowOff>
    </xdr:from>
    <xdr:to>
      <xdr:col>63</xdr:col>
      <xdr:colOff>666995</xdr:colOff>
      <xdr:row>11</xdr:row>
      <xdr:rowOff>146950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367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68</xdr:col>
      <xdr:colOff>31751</xdr:colOff>
      <xdr:row>2</xdr:row>
      <xdr:rowOff>31750</xdr:rowOff>
    </xdr:from>
    <xdr:to>
      <xdr:col>68</xdr:col>
      <xdr:colOff>666997</xdr:colOff>
      <xdr:row>2</xdr:row>
      <xdr:rowOff>146950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657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74</xdr:col>
      <xdr:colOff>31750</xdr:colOff>
      <xdr:row>2</xdr:row>
      <xdr:rowOff>31750</xdr:rowOff>
    </xdr:from>
    <xdr:to>
      <xdr:col>74</xdr:col>
      <xdr:colOff>666996</xdr:colOff>
      <xdr:row>2</xdr:row>
      <xdr:rowOff>146950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47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68</xdr:col>
      <xdr:colOff>31750</xdr:colOff>
      <xdr:row>11</xdr:row>
      <xdr:rowOff>31750</xdr:rowOff>
    </xdr:from>
    <xdr:to>
      <xdr:col>68</xdr:col>
      <xdr:colOff>666996</xdr:colOff>
      <xdr:row>11</xdr:row>
      <xdr:rowOff>146950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65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74</xdr:col>
      <xdr:colOff>31749</xdr:colOff>
      <xdr:row>11</xdr:row>
      <xdr:rowOff>31750</xdr:rowOff>
    </xdr:from>
    <xdr:to>
      <xdr:col>74</xdr:col>
      <xdr:colOff>666995</xdr:colOff>
      <xdr:row>11</xdr:row>
      <xdr:rowOff>146950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471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79</xdr:col>
      <xdr:colOff>31751</xdr:colOff>
      <xdr:row>2</xdr:row>
      <xdr:rowOff>31750</xdr:rowOff>
    </xdr:from>
    <xdr:to>
      <xdr:col>79</xdr:col>
      <xdr:colOff>666997</xdr:colOff>
      <xdr:row>2</xdr:row>
      <xdr:rowOff>146950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761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85</xdr:col>
      <xdr:colOff>31750</xdr:colOff>
      <xdr:row>2</xdr:row>
      <xdr:rowOff>31750</xdr:rowOff>
    </xdr:from>
    <xdr:to>
      <xdr:col>85</xdr:col>
      <xdr:colOff>666996</xdr:colOff>
      <xdr:row>2</xdr:row>
      <xdr:rowOff>146950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57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79</xdr:col>
      <xdr:colOff>31750</xdr:colOff>
      <xdr:row>11</xdr:row>
      <xdr:rowOff>31750</xdr:rowOff>
    </xdr:from>
    <xdr:to>
      <xdr:col>79</xdr:col>
      <xdr:colOff>666996</xdr:colOff>
      <xdr:row>11</xdr:row>
      <xdr:rowOff>146950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76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85</xdr:col>
      <xdr:colOff>31749</xdr:colOff>
      <xdr:row>11</xdr:row>
      <xdr:rowOff>31750</xdr:rowOff>
    </xdr:from>
    <xdr:to>
      <xdr:col>85</xdr:col>
      <xdr:colOff>666995</xdr:colOff>
      <xdr:row>11</xdr:row>
      <xdr:rowOff>146950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575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90</xdr:col>
      <xdr:colOff>31751</xdr:colOff>
      <xdr:row>2</xdr:row>
      <xdr:rowOff>31750</xdr:rowOff>
    </xdr:from>
    <xdr:to>
      <xdr:col>90</xdr:col>
      <xdr:colOff>666997</xdr:colOff>
      <xdr:row>2</xdr:row>
      <xdr:rowOff>146950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865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96</xdr:col>
      <xdr:colOff>31750</xdr:colOff>
      <xdr:row>2</xdr:row>
      <xdr:rowOff>31750</xdr:rowOff>
    </xdr:from>
    <xdr:to>
      <xdr:col>96</xdr:col>
      <xdr:colOff>666996</xdr:colOff>
      <xdr:row>2</xdr:row>
      <xdr:rowOff>146950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67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90</xdr:col>
      <xdr:colOff>31750</xdr:colOff>
      <xdr:row>11</xdr:row>
      <xdr:rowOff>31750</xdr:rowOff>
    </xdr:from>
    <xdr:to>
      <xdr:col>90</xdr:col>
      <xdr:colOff>666996</xdr:colOff>
      <xdr:row>11</xdr:row>
      <xdr:rowOff>146950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86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96</xdr:col>
      <xdr:colOff>31749</xdr:colOff>
      <xdr:row>11</xdr:row>
      <xdr:rowOff>31750</xdr:rowOff>
    </xdr:from>
    <xdr:to>
      <xdr:col>96</xdr:col>
      <xdr:colOff>666995</xdr:colOff>
      <xdr:row>11</xdr:row>
      <xdr:rowOff>146950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679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31751</xdr:colOff>
      <xdr:row>2</xdr:row>
      <xdr:rowOff>31750</xdr:rowOff>
    </xdr:from>
    <xdr:to>
      <xdr:col>101</xdr:col>
      <xdr:colOff>666997</xdr:colOff>
      <xdr:row>2</xdr:row>
      <xdr:rowOff>146950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969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31750</xdr:colOff>
      <xdr:row>2</xdr:row>
      <xdr:rowOff>31750</xdr:rowOff>
    </xdr:from>
    <xdr:to>
      <xdr:col>107</xdr:col>
      <xdr:colOff>666996</xdr:colOff>
      <xdr:row>2</xdr:row>
      <xdr:rowOff>146950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78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31750</xdr:colOff>
      <xdr:row>11</xdr:row>
      <xdr:rowOff>31750</xdr:rowOff>
    </xdr:from>
    <xdr:to>
      <xdr:col>101</xdr:col>
      <xdr:colOff>666996</xdr:colOff>
      <xdr:row>11</xdr:row>
      <xdr:rowOff>146950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96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31749</xdr:colOff>
      <xdr:row>11</xdr:row>
      <xdr:rowOff>31750</xdr:rowOff>
    </xdr:from>
    <xdr:to>
      <xdr:col>107</xdr:col>
      <xdr:colOff>666995</xdr:colOff>
      <xdr:row>11</xdr:row>
      <xdr:rowOff>146950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783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31751</xdr:colOff>
      <xdr:row>2</xdr:row>
      <xdr:rowOff>31750</xdr:rowOff>
    </xdr:from>
    <xdr:to>
      <xdr:col>112</xdr:col>
      <xdr:colOff>666997</xdr:colOff>
      <xdr:row>2</xdr:row>
      <xdr:rowOff>146950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073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31750</xdr:colOff>
      <xdr:row>2</xdr:row>
      <xdr:rowOff>31750</xdr:rowOff>
    </xdr:from>
    <xdr:to>
      <xdr:col>118</xdr:col>
      <xdr:colOff>666996</xdr:colOff>
      <xdr:row>2</xdr:row>
      <xdr:rowOff>146950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88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31750</xdr:colOff>
      <xdr:row>11</xdr:row>
      <xdr:rowOff>31750</xdr:rowOff>
    </xdr:from>
    <xdr:to>
      <xdr:col>112</xdr:col>
      <xdr:colOff>666996</xdr:colOff>
      <xdr:row>11</xdr:row>
      <xdr:rowOff>146950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07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31749</xdr:colOff>
      <xdr:row>11</xdr:row>
      <xdr:rowOff>31750</xdr:rowOff>
    </xdr:from>
    <xdr:to>
      <xdr:col>118</xdr:col>
      <xdr:colOff>666995</xdr:colOff>
      <xdr:row>11</xdr:row>
      <xdr:rowOff>146950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887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31751</xdr:colOff>
      <xdr:row>2</xdr:row>
      <xdr:rowOff>31750</xdr:rowOff>
    </xdr:from>
    <xdr:to>
      <xdr:col>123</xdr:col>
      <xdr:colOff>666997</xdr:colOff>
      <xdr:row>2</xdr:row>
      <xdr:rowOff>146950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177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31750</xdr:colOff>
      <xdr:row>2</xdr:row>
      <xdr:rowOff>31750</xdr:rowOff>
    </xdr:from>
    <xdr:to>
      <xdr:col>129</xdr:col>
      <xdr:colOff>666996</xdr:colOff>
      <xdr:row>2</xdr:row>
      <xdr:rowOff>146950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99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31750</xdr:colOff>
      <xdr:row>11</xdr:row>
      <xdr:rowOff>31750</xdr:rowOff>
    </xdr:from>
    <xdr:to>
      <xdr:col>123</xdr:col>
      <xdr:colOff>666996</xdr:colOff>
      <xdr:row>11</xdr:row>
      <xdr:rowOff>146950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17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31749</xdr:colOff>
      <xdr:row>11</xdr:row>
      <xdr:rowOff>31750</xdr:rowOff>
    </xdr:from>
    <xdr:to>
      <xdr:col>129</xdr:col>
      <xdr:colOff>666995</xdr:colOff>
      <xdr:row>11</xdr:row>
      <xdr:rowOff>146950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991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31751</xdr:colOff>
      <xdr:row>2</xdr:row>
      <xdr:rowOff>31750</xdr:rowOff>
    </xdr:from>
    <xdr:to>
      <xdr:col>134</xdr:col>
      <xdr:colOff>666997</xdr:colOff>
      <xdr:row>2</xdr:row>
      <xdr:rowOff>146950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281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31750</xdr:colOff>
      <xdr:row>2</xdr:row>
      <xdr:rowOff>31750</xdr:rowOff>
    </xdr:from>
    <xdr:to>
      <xdr:col>140</xdr:col>
      <xdr:colOff>666996</xdr:colOff>
      <xdr:row>2</xdr:row>
      <xdr:rowOff>146950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09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31750</xdr:colOff>
      <xdr:row>11</xdr:row>
      <xdr:rowOff>31750</xdr:rowOff>
    </xdr:from>
    <xdr:to>
      <xdr:col>134</xdr:col>
      <xdr:colOff>666996</xdr:colOff>
      <xdr:row>11</xdr:row>
      <xdr:rowOff>146950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28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31749</xdr:colOff>
      <xdr:row>11</xdr:row>
      <xdr:rowOff>31750</xdr:rowOff>
    </xdr:from>
    <xdr:to>
      <xdr:col>140</xdr:col>
      <xdr:colOff>666995</xdr:colOff>
      <xdr:row>11</xdr:row>
      <xdr:rowOff>146950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095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31751</xdr:colOff>
      <xdr:row>2</xdr:row>
      <xdr:rowOff>31750</xdr:rowOff>
    </xdr:from>
    <xdr:to>
      <xdr:col>145</xdr:col>
      <xdr:colOff>666997</xdr:colOff>
      <xdr:row>2</xdr:row>
      <xdr:rowOff>146950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385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31750</xdr:colOff>
      <xdr:row>2</xdr:row>
      <xdr:rowOff>31750</xdr:rowOff>
    </xdr:from>
    <xdr:to>
      <xdr:col>151</xdr:col>
      <xdr:colOff>666996</xdr:colOff>
      <xdr:row>2</xdr:row>
      <xdr:rowOff>146950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19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31750</xdr:colOff>
      <xdr:row>11</xdr:row>
      <xdr:rowOff>31750</xdr:rowOff>
    </xdr:from>
    <xdr:to>
      <xdr:col>145</xdr:col>
      <xdr:colOff>666996</xdr:colOff>
      <xdr:row>11</xdr:row>
      <xdr:rowOff>146950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38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31749</xdr:colOff>
      <xdr:row>11</xdr:row>
      <xdr:rowOff>31750</xdr:rowOff>
    </xdr:from>
    <xdr:to>
      <xdr:col>151</xdr:col>
      <xdr:colOff>666995</xdr:colOff>
      <xdr:row>11</xdr:row>
      <xdr:rowOff>146950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199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31751</xdr:colOff>
      <xdr:row>2</xdr:row>
      <xdr:rowOff>31750</xdr:rowOff>
    </xdr:from>
    <xdr:to>
      <xdr:col>156</xdr:col>
      <xdr:colOff>666997</xdr:colOff>
      <xdr:row>2</xdr:row>
      <xdr:rowOff>146950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489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31750</xdr:colOff>
      <xdr:row>2</xdr:row>
      <xdr:rowOff>31750</xdr:rowOff>
    </xdr:from>
    <xdr:to>
      <xdr:col>162</xdr:col>
      <xdr:colOff>666996</xdr:colOff>
      <xdr:row>2</xdr:row>
      <xdr:rowOff>146950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30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31750</xdr:colOff>
      <xdr:row>11</xdr:row>
      <xdr:rowOff>31750</xdr:rowOff>
    </xdr:from>
    <xdr:to>
      <xdr:col>156</xdr:col>
      <xdr:colOff>666996</xdr:colOff>
      <xdr:row>11</xdr:row>
      <xdr:rowOff>146950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48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31749</xdr:colOff>
      <xdr:row>11</xdr:row>
      <xdr:rowOff>31750</xdr:rowOff>
    </xdr:from>
    <xdr:to>
      <xdr:col>162</xdr:col>
      <xdr:colOff>666995</xdr:colOff>
      <xdr:row>11</xdr:row>
      <xdr:rowOff>146950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303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31751</xdr:colOff>
      <xdr:row>2</xdr:row>
      <xdr:rowOff>31750</xdr:rowOff>
    </xdr:from>
    <xdr:to>
      <xdr:col>167</xdr:col>
      <xdr:colOff>666997</xdr:colOff>
      <xdr:row>2</xdr:row>
      <xdr:rowOff>146950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593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31750</xdr:colOff>
      <xdr:row>2</xdr:row>
      <xdr:rowOff>31750</xdr:rowOff>
    </xdr:from>
    <xdr:to>
      <xdr:col>173</xdr:col>
      <xdr:colOff>666996</xdr:colOff>
      <xdr:row>2</xdr:row>
      <xdr:rowOff>146950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40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31750</xdr:colOff>
      <xdr:row>11</xdr:row>
      <xdr:rowOff>31750</xdr:rowOff>
    </xdr:from>
    <xdr:to>
      <xdr:col>167</xdr:col>
      <xdr:colOff>666996</xdr:colOff>
      <xdr:row>11</xdr:row>
      <xdr:rowOff>146950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59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31749</xdr:colOff>
      <xdr:row>11</xdr:row>
      <xdr:rowOff>31750</xdr:rowOff>
    </xdr:from>
    <xdr:to>
      <xdr:col>173</xdr:col>
      <xdr:colOff>666995</xdr:colOff>
      <xdr:row>11</xdr:row>
      <xdr:rowOff>146950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407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31751</xdr:colOff>
      <xdr:row>2</xdr:row>
      <xdr:rowOff>31750</xdr:rowOff>
    </xdr:from>
    <xdr:to>
      <xdr:col>178</xdr:col>
      <xdr:colOff>666997</xdr:colOff>
      <xdr:row>2</xdr:row>
      <xdr:rowOff>146950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697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31750</xdr:colOff>
      <xdr:row>2</xdr:row>
      <xdr:rowOff>31750</xdr:rowOff>
    </xdr:from>
    <xdr:to>
      <xdr:col>184</xdr:col>
      <xdr:colOff>666996</xdr:colOff>
      <xdr:row>2</xdr:row>
      <xdr:rowOff>146950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1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31750</xdr:colOff>
      <xdr:row>11</xdr:row>
      <xdr:rowOff>31750</xdr:rowOff>
    </xdr:from>
    <xdr:to>
      <xdr:col>178</xdr:col>
      <xdr:colOff>666996</xdr:colOff>
      <xdr:row>11</xdr:row>
      <xdr:rowOff>146950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69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31749</xdr:colOff>
      <xdr:row>11</xdr:row>
      <xdr:rowOff>31750</xdr:rowOff>
    </xdr:from>
    <xdr:to>
      <xdr:col>184</xdr:col>
      <xdr:colOff>666995</xdr:colOff>
      <xdr:row>11</xdr:row>
      <xdr:rowOff>146950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11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31751</xdr:colOff>
      <xdr:row>2</xdr:row>
      <xdr:rowOff>31750</xdr:rowOff>
    </xdr:from>
    <xdr:to>
      <xdr:col>189</xdr:col>
      <xdr:colOff>666997</xdr:colOff>
      <xdr:row>2</xdr:row>
      <xdr:rowOff>146950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801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31750</xdr:colOff>
      <xdr:row>2</xdr:row>
      <xdr:rowOff>31750</xdr:rowOff>
    </xdr:from>
    <xdr:to>
      <xdr:col>195</xdr:col>
      <xdr:colOff>666996</xdr:colOff>
      <xdr:row>2</xdr:row>
      <xdr:rowOff>146950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161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31750</xdr:colOff>
      <xdr:row>11</xdr:row>
      <xdr:rowOff>31750</xdr:rowOff>
    </xdr:from>
    <xdr:to>
      <xdr:col>189</xdr:col>
      <xdr:colOff>666996</xdr:colOff>
      <xdr:row>11</xdr:row>
      <xdr:rowOff>146950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80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31749</xdr:colOff>
      <xdr:row>11</xdr:row>
      <xdr:rowOff>31750</xdr:rowOff>
    </xdr:from>
    <xdr:to>
      <xdr:col>195</xdr:col>
      <xdr:colOff>666995</xdr:colOff>
      <xdr:row>11</xdr:row>
      <xdr:rowOff>146950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1615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31751</xdr:colOff>
      <xdr:row>2</xdr:row>
      <xdr:rowOff>31750</xdr:rowOff>
    </xdr:from>
    <xdr:to>
      <xdr:col>200</xdr:col>
      <xdr:colOff>666997</xdr:colOff>
      <xdr:row>2</xdr:row>
      <xdr:rowOff>146950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905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31750</xdr:colOff>
      <xdr:row>2</xdr:row>
      <xdr:rowOff>31750</xdr:rowOff>
    </xdr:from>
    <xdr:to>
      <xdr:col>206</xdr:col>
      <xdr:colOff>666996</xdr:colOff>
      <xdr:row>2</xdr:row>
      <xdr:rowOff>146950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171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31750</xdr:colOff>
      <xdr:row>11</xdr:row>
      <xdr:rowOff>31750</xdr:rowOff>
    </xdr:from>
    <xdr:to>
      <xdr:col>200</xdr:col>
      <xdr:colOff>666996</xdr:colOff>
      <xdr:row>11</xdr:row>
      <xdr:rowOff>146950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90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31749</xdr:colOff>
      <xdr:row>11</xdr:row>
      <xdr:rowOff>31750</xdr:rowOff>
    </xdr:from>
    <xdr:to>
      <xdr:col>206</xdr:col>
      <xdr:colOff>666995</xdr:colOff>
      <xdr:row>11</xdr:row>
      <xdr:rowOff>146950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1719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31751</xdr:colOff>
      <xdr:row>2</xdr:row>
      <xdr:rowOff>31750</xdr:rowOff>
    </xdr:from>
    <xdr:to>
      <xdr:col>211</xdr:col>
      <xdr:colOff>666997</xdr:colOff>
      <xdr:row>2</xdr:row>
      <xdr:rowOff>146950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6009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31750</xdr:colOff>
      <xdr:row>2</xdr:row>
      <xdr:rowOff>31750</xdr:rowOff>
    </xdr:from>
    <xdr:to>
      <xdr:col>217</xdr:col>
      <xdr:colOff>666996</xdr:colOff>
      <xdr:row>2</xdr:row>
      <xdr:rowOff>146950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82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31750</xdr:colOff>
      <xdr:row>11</xdr:row>
      <xdr:rowOff>31750</xdr:rowOff>
    </xdr:from>
    <xdr:to>
      <xdr:col>211</xdr:col>
      <xdr:colOff>666996</xdr:colOff>
      <xdr:row>11</xdr:row>
      <xdr:rowOff>146950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600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31749</xdr:colOff>
      <xdr:row>11</xdr:row>
      <xdr:rowOff>31750</xdr:rowOff>
    </xdr:from>
    <xdr:to>
      <xdr:col>217</xdr:col>
      <xdr:colOff>666995</xdr:colOff>
      <xdr:row>11</xdr:row>
      <xdr:rowOff>146950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823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31751</xdr:colOff>
      <xdr:row>2</xdr:row>
      <xdr:rowOff>31750</xdr:rowOff>
    </xdr:from>
    <xdr:to>
      <xdr:col>222</xdr:col>
      <xdr:colOff>666997</xdr:colOff>
      <xdr:row>2</xdr:row>
      <xdr:rowOff>146950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6113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31750</xdr:colOff>
      <xdr:row>2</xdr:row>
      <xdr:rowOff>31750</xdr:rowOff>
    </xdr:from>
    <xdr:to>
      <xdr:col>228</xdr:col>
      <xdr:colOff>666996</xdr:colOff>
      <xdr:row>2</xdr:row>
      <xdr:rowOff>146950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92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31750</xdr:colOff>
      <xdr:row>11</xdr:row>
      <xdr:rowOff>31750</xdr:rowOff>
    </xdr:from>
    <xdr:to>
      <xdr:col>222</xdr:col>
      <xdr:colOff>666996</xdr:colOff>
      <xdr:row>11</xdr:row>
      <xdr:rowOff>146950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611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31749</xdr:colOff>
      <xdr:row>11</xdr:row>
      <xdr:rowOff>31750</xdr:rowOff>
    </xdr:from>
    <xdr:to>
      <xdr:col>228</xdr:col>
      <xdr:colOff>666995</xdr:colOff>
      <xdr:row>11</xdr:row>
      <xdr:rowOff>146950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927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31751</xdr:colOff>
      <xdr:row>2</xdr:row>
      <xdr:rowOff>31750</xdr:rowOff>
    </xdr:from>
    <xdr:to>
      <xdr:col>233</xdr:col>
      <xdr:colOff>666997</xdr:colOff>
      <xdr:row>2</xdr:row>
      <xdr:rowOff>146950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217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31750</xdr:colOff>
      <xdr:row>2</xdr:row>
      <xdr:rowOff>31750</xdr:rowOff>
    </xdr:from>
    <xdr:to>
      <xdr:col>239</xdr:col>
      <xdr:colOff>666996</xdr:colOff>
      <xdr:row>2</xdr:row>
      <xdr:rowOff>146950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203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31750</xdr:colOff>
      <xdr:row>11</xdr:row>
      <xdr:rowOff>31750</xdr:rowOff>
    </xdr:from>
    <xdr:to>
      <xdr:col>233</xdr:col>
      <xdr:colOff>666996</xdr:colOff>
      <xdr:row>11</xdr:row>
      <xdr:rowOff>146950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21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31749</xdr:colOff>
      <xdr:row>11</xdr:row>
      <xdr:rowOff>31750</xdr:rowOff>
    </xdr:from>
    <xdr:to>
      <xdr:col>239</xdr:col>
      <xdr:colOff>666995</xdr:colOff>
      <xdr:row>11</xdr:row>
      <xdr:rowOff>146950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2031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31751</xdr:colOff>
      <xdr:row>2</xdr:row>
      <xdr:rowOff>31750</xdr:rowOff>
    </xdr:from>
    <xdr:to>
      <xdr:col>244</xdr:col>
      <xdr:colOff>666997</xdr:colOff>
      <xdr:row>2</xdr:row>
      <xdr:rowOff>146950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6321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31750</xdr:colOff>
      <xdr:row>2</xdr:row>
      <xdr:rowOff>31750</xdr:rowOff>
    </xdr:from>
    <xdr:to>
      <xdr:col>250</xdr:col>
      <xdr:colOff>666996</xdr:colOff>
      <xdr:row>2</xdr:row>
      <xdr:rowOff>146950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213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31750</xdr:colOff>
      <xdr:row>11</xdr:row>
      <xdr:rowOff>31750</xdr:rowOff>
    </xdr:from>
    <xdr:to>
      <xdr:col>244</xdr:col>
      <xdr:colOff>666996</xdr:colOff>
      <xdr:row>11</xdr:row>
      <xdr:rowOff>146950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632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31749</xdr:colOff>
      <xdr:row>11</xdr:row>
      <xdr:rowOff>31750</xdr:rowOff>
    </xdr:from>
    <xdr:to>
      <xdr:col>250</xdr:col>
      <xdr:colOff>666995</xdr:colOff>
      <xdr:row>11</xdr:row>
      <xdr:rowOff>146950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2135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31751</xdr:colOff>
      <xdr:row>2</xdr:row>
      <xdr:rowOff>31750</xdr:rowOff>
    </xdr:from>
    <xdr:to>
      <xdr:col>255</xdr:col>
      <xdr:colOff>666997</xdr:colOff>
      <xdr:row>2</xdr:row>
      <xdr:rowOff>146950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6425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31750</xdr:colOff>
      <xdr:row>2</xdr:row>
      <xdr:rowOff>31750</xdr:rowOff>
    </xdr:from>
    <xdr:to>
      <xdr:col>261</xdr:col>
      <xdr:colOff>666996</xdr:colOff>
      <xdr:row>2</xdr:row>
      <xdr:rowOff>146950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23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31750</xdr:colOff>
      <xdr:row>11</xdr:row>
      <xdr:rowOff>31750</xdr:rowOff>
    </xdr:from>
    <xdr:to>
      <xdr:col>255</xdr:col>
      <xdr:colOff>666996</xdr:colOff>
      <xdr:row>11</xdr:row>
      <xdr:rowOff>146950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642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31749</xdr:colOff>
      <xdr:row>11</xdr:row>
      <xdr:rowOff>31750</xdr:rowOff>
    </xdr:from>
    <xdr:to>
      <xdr:col>261</xdr:col>
      <xdr:colOff>666995</xdr:colOff>
      <xdr:row>11</xdr:row>
      <xdr:rowOff>146950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239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31751</xdr:colOff>
      <xdr:row>2</xdr:row>
      <xdr:rowOff>31750</xdr:rowOff>
    </xdr:from>
    <xdr:to>
      <xdr:col>266</xdr:col>
      <xdr:colOff>666997</xdr:colOff>
      <xdr:row>2</xdr:row>
      <xdr:rowOff>146950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652951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31750</xdr:colOff>
      <xdr:row>2</xdr:row>
      <xdr:rowOff>31750</xdr:rowOff>
    </xdr:from>
    <xdr:to>
      <xdr:col>272</xdr:col>
      <xdr:colOff>666996</xdr:colOff>
      <xdr:row>2</xdr:row>
      <xdr:rowOff>146950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234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31750</xdr:colOff>
      <xdr:row>11</xdr:row>
      <xdr:rowOff>31750</xdr:rowOff>
    </xdr:from>
    <xdr:to>
      <xdr:col>266</xdr:col>
      <xdr:colOff>666996</xdr:colOff>
      <xdr:row>11</xdr:row>
      <xdr:rowOff>146950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652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31749</xdr:colOff>
      <xdr:row>11</xdr:row>
      <xdr:rowOff>31750</xdr:rowOff>
    </xdr:from>
    <xdr:to>
      <xdr:col>272</xdr:col>
      <xdr:colOff>666995</xdr:colOff>
      <xdr:row>11</xdr:row>
      <xdr:rowOff>146950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234349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31750</xdr:rowOff>
    </xdr:from>
    <xdr:to>
      <xdr:col>9</xdr:col>
      <xdr:colOff>324000</xdr:colOff>
      <xdr:row>8</xdr:row>
      <xdr:rowOff>114450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</xdr:row>
      <xdr:rowOff>31750</xdr:rowOff>
    </xdr:from>
    <xdr:to>
      <xdr:col>3</xdr:col>
      <xdr:colOff>324000</xdr:colOff>
      <xdr:row>17</xdr:row>
      <xdr:rowOff>114450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7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31750</xdr:rowOff>
    </xdr:from>
    <xdr:to>
      <xdr:col>9</xdr:col>
      <xdr:colOff>324000</xdr:colOff>
      <xdr:row>17</xdr:row>
      <xdr:rowOff>114450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</xdr:row>
      <xdr:rowOff>31750</xdr:rowOff>
    </xdr:from>
    <xdr:to>
      <xdr:col>14</xdr:col>
      <xdr:colOff>324000</xdr:colOff>
      <xdr:row>8</xdr:row>
      <xdr:rowOff>114450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7</xdr:row>
      <xdr:rowOff>31750</xdr:rowOff>
    </xdr:from>
    <xdr:to>
      <xdr:col>20</xdr:col>
      <xdr:colOff>324000</xdr:colOff>
      <xdr:row>8</xdr:row>
      <xdr:rowOff>114450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49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</xdr:row>
      <xdr:rowOff>31750</xdr:rowOff>
    </xdr:from>
    <xdr:to>
      <xdr:col>14</xdr:col>
      <xdr:colOff>324000</xdr:colOff>
      <xdr:row>17</xdr:row>
      <xdr:rowOff>114450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16</xdr:row>
      <xdr:rowOff>31750</xdr:rowOff>
    </xdr:from>
    <xdr:to>
      <xdr:col>20</xdr:col>
      <xdr:colOff>324000</xdr:colOff>
      <xdr:row>17</xdr:row>
      <xdr:rowOff>114450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49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7</xdr:row>
      <xdr:rowOff>31750</xdr:rowOff>
    </xdr:from>
    <xdr:to>
      <xdr:col>25</xdr:col>
      <xdr:colOff>324000</xdr:colOff>
      <xdr:row>8</xdr:row>
      <xdr:rowOff>114450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78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7</xdr:row>
      <xdr:rowOff>31750</xdr:rowOff>
    </xdr:from>
    <xdr:to>
      <xdr:col>31</xdr:col>
      <xdr:colOff>324000</xdr:colOff>
      <xdr:row>8</xdr:row>
      <xdr:rowOff>114450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59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16</xdr:row>
      <xdr:rowOff>31750</xdr:rowOff>
    </xdr:from>
    <xdr:to>
      <xdr:col>25</xdr:col>
      <xdr:colOff>324000</xdr:colOff>
      <xdr:row>17</xdr:row>
      <xdr:rowOff>114450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78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16</xdr:row>
      <xdr:rowOff>31750</xdr:rowOff>
    </xdr:from>
    <xdr:to>
      <xdr:col>31</xdr:col>
      <xdr:colOff>324000</xdr:colOff>
      <xdr:row>17</xdr:row>
      <xdr:rowOff>114450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59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7</xdr:row>
      <xdr:rowOff>31750</xdr:rowOff>
    </xdr:from>
    <xdr:to>
      <xdr:col>36</xdr:col>
      <xdr:colOff>324000</xdr:colOff>
      <xdr:row>8</xdr:row>
      <xdr:rowOff>114450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88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7</xdr:row>
      <xdr:rowOff>31750</xdr:rowOff>
    </xdr:from>
    <xdr:to>
      <xdr:col>42</xdr:col>
      <xdr:colOff>324000</xdr:colOff>
      <xdr:row>8</xdr:row>
      <xdr:rowOff>114450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16</xdr:row>
      <xdr:rowOff>31750</xdr:rowOff>
    </xdr:from>
    <xdr:to>
      <xdr:col>36</xdr:col>
      <xdr:colOff>324000</xdr:colOff>
      <xdr:row>17</xdr:row>
      <xdr:rowOff>114450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88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16</xdr:row>
      <xdr:rowOff>31750</xdr:rowOff>
    </xdr:from>
    <xdr:to>
      <xdr:col>42</xdr:col>
      <xdr:colOff>324000</xdr:colOff>
      <xdr:row>17</xdr:row>
      <xdr:rowOff>114450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7</xdr:row>
      <xdr:rowOff>31750</xdr:rowOff>
    </xdr:from>
    <xdr:to>
      <xdr:col>47</xdr:col>
      <xdr:colOff>324000</xdr:colOff>
      <xdr:row>8</xdr:row>
      <xdr:rowOff>114450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7</xdr:row>
      <xdr:rowOff>31750</xdr:rowOff>
    </xdr:from>
    <xdr:to>
      <xdr:col>53</xdr:col>
      <xdr:colOff>324000</xdr:colOff>
      <xdr:row>8</xdr:row>
      <xdr:rowOff>114450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680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16</xdr:row>
      <xdr:rowOff>31750</xdr:rowOff>
    </xdr:from>
    <xdr:to>
      <xdr:col>47</xdr:col>
      <xdr:colOff>324000</xdr:colOff>
      <xdr:row>17</xdr:row>
      <xdr:rowOff>114450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16</xdr:row>
      <xdr:rowOff>31750</xdr:rowOff>
    </xdr:from>
    <xdr:to>
      <xdr:col>53</xdr:col>
      <xdr:colOff>324000</xdr:colOff>
      <xdr:row>17</xdr:row>
      <xdr:rowOff>114450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680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7</xdr:row>
      <xdr:rowOff>31750</xdr:rowOff>
    </xdr:from>
    <xdr:to>
      <xdr:col>58</xdr:col>
      <xdr:colOff>324000</xdr:colOff>
      <xdr:row>8</xdr:row>
      <xdr:rowOff>114450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09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7</xdr:row>
      <xdr:rowOff>31750</xdr:rowOff>
    </xdr:from>
    <xdr:to>
      <xdr:col>64</xdr:col>
      <xdr:colOff>324000</xdr:colOff>
      <xdr:row>8</xdr:row>
      <xdr:rowOff>114450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90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16</xdr:row>
      <xdr:rowOff>31750</xdr:rowOff>
    </xdr:from>
    <xdr:to>
      <xdr:col>58</xdr:col>
      <xdr:colOff>324000</xdr:colOff>
      <xdr:row>17</xdr:row>
      <xdr:rowOff>114450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09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16</xdr:row>
      <xdr:rowOff>31750</xdr:rowOff>
    </xdr:from>
    <xdr:to>
      <xdr:col>64</xdr:col>
      <xdr:colOff>324000</xdr:colOff>
      <xdr:row>17</xdr:row>
      <xdr:rowOff>114450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90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7</xdr:row>
      <xdr:rowOff>31750</xdr:rowOff>
    </xdr:from>
    <xdr:to>
      <xdr:col>69</xdr:col>
      <xdr:colOff>324000</xdr:colOff>
      <xdr:row>8</xdr:row>
      <xdr:rowOff>114450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19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7</xdr:row>
      <xdr:rowOff>31750</xdr:rowOff>
    </xdr:from>
    <xdr:to>
      <xdr:col>75</xdr:col>
      <xdr:colOff>324000</xdr:colOff>
      <xdr:row>8</xdr:row>
      <xdr:rowOff>114450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01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16</xdr:row>
      <xdr:rowOff>31750</xdr:rowOff>
    </xdr:from>
    <xdr:to>
      <xdr:col>69</xdr:col>
      <xdr:colOff>324000</xdr:colOff>
      <xdr:row>17</xdr:row>
      <xdr:rowOff>114450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19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16</xdr:row>
      <xdr:rowOff>31750</xdr:rowOff>
    </xdr:from>
    <xdr:to>
      <xdr:col>75</xdr:col>
      <xdr:colOff>324000</xdr:colOff>
      <xdr:row>17</xdr:row>
      <xdr:rowOff>114450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01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7</xdr:row>
      <xdr:rowOff>31750</xdr:rowOff>
    </xdr:from>
    <xdr:to>
      <xdr:col>80</xdr:col>
      <xdr:colOff>324000</xdr:colOff>
      <xdr:row>8</xdr:row>
      <xdr:rowOff>114450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30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7</xdr:row>
      <xdr:rowOff>31750</xdr:rowOff>
    </xdr:from>
    <xdr:to>
      <xdr:col>86</xdr:col>
      <xdr:colOff>324000</xdr:colOff>
      <xdr:row>8</xdr:row>
      <xdr:rowOff>114450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11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16</xdr:row>
      <xdr:rowOff>31750</xdr:rowOff>
    </xdr:from>
    <xdr:to>
      <xdr:col>80</xdr:col>
      <xdr:colOff>324000</xdr:colOff>
      <xdr:row>17</xdr:row>
      <xdr:rowOff>114450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30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16</xdr:row>
      <xdr:rowOff>31750</xdr:rowOff>
    </xdr:from>
    <xdr:to>
      <xdr:col>86</xdr:col>
      <xdr:colOff>324000</xdr:colOff>
      <xdr:row>17</xdr:row>
      <xdr:rowOff>114450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11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7</xdr:row>
      <xdr:rowOff>31750</xdr:rowOff>
    </xdr:from>
    <xdr:to>
      <xdr:col>91</xdr:col>
      <xdr:colOff>324000</xdr:colOff>
      <xdr:row>8</xdr:row>
      <xdr:rowOff>114450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40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7</xdr:row>
      <xdr:rowOff>31750</xdr:rowOff>
    </xdr:from>
    <xdr:to>
      <xdr:col>97</xdr:col>
      <xdr:colOff>324000</xdr:colOff>
      <xdr:row>8</xdr:row>
      <xdr:rowOff>114450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16</xdr:row>
      <xdr:rowOff>31750</xdr:rowOff>
    </xdr:from>
    <xdr:to>
      <xdr:col>91</xdr:col>
      <xdr:colOff>324000</xdr:colOff>
      <xdr:row>17</xdr:row>
      <xdr:rowOff>114450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40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16</xdr:row>
      <xdr:rowOff>31750</xdr:rowOff>
    </xdr:from>
    <xdr:to>
      <xdr:col>97</xdr:col>
      <xdr:colOff>324000</xdr:colOff>
      <xdr:row>17</xdr:row>
      <xdr:rowOff>114450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7</xdr:row>
      <xdr:rowOff>31750</xdr:rowOff>
    </xdr:from>
    <xdr:to>
      <xdr:col>102</xdr:col>
      <xdr:colOff>324000</xdr:colOff>
      <xdr:row>8</xdr:row>
      <xdr:rowOff>114450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151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7</xdr:row>
      <xdr:rowOff>31750</xdr:rowOff>
    </xdr:from>
    <xdr:to>
      <xdr:col>108</xdr:col>
      <xdr:colOff>324000</xdr:colOff>
      <xdr:row>8</xdr:row>
      <xdr:rowOff>114450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32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16</xdr:row>
      <xdr:rowOff>31750</xdr:rowOff>
    </xdr:from>
    <xdr:to>
      <xdr:col>102</xdr:col>
      <xdr:colOff>324000</xdr:colOff>
      <xdr:row>17</xdr:row>
      <xdr:rowOff>114450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151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16</xdr:row>
      <xdr:rowOff>31750</xdr:rowOff>
    </xdr:from>
    <xdr:to>
      <xdr:col>108</xdr:col>
      <xdr:colOff>324000</xdr:colOff>
      <xdr:row>17</xdr:row>
      <xdr:rowOff>114450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32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7</xdr:row>
      <xdr:rowOff>31750</xdr:rowOff>
    </xdr:from>
    <xdr:to>
      <xdr:col>113</xdr:col>
      <xdr:colOff>324000</xdr:colOff>
      <xdr:row>8</xdr:row>
      <xdr:rowOff>114450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61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7</xdr:row>
      <xdr:rowOff>31750</xdr:rowOff>
    </xdr:from>
    <xdr:to>
      <xdr:col>119</xdr:col>
      <xdr:colOff>324000</xdr:colOff>
      <xdr:row>8</xdr:row>
      <xdr:rowOff>114450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42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16</xdr:row>
      <xdr:rowOff>31750</xdr:rowOff>
    </xdr:from>
    <xdr:to>
      <xdr:col>113</xdr:col>
      <xdr:colOff>324000</xdr:colOff>
      <xdr:row>17</xdr:row>
      <xdr:rowOff>114450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61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16</xdr:row>
      <xdr:rowOff>31750</xdr:rowOff>
    </xdr:from>
    <xdr:to>
      <xdr:col>119</xdr:col>
      <xdr:colOff>324000</xdr:colOff>
      <xdr:row>17</xdr:row>
      <xdr:rowOff>114450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42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7</xdr:row>
      <xdr:rowOff>31750</xdr:rowOff>
    </xdr:from>
    <xdr:to>
      <xdr:col>124</xdr:col>
      <xdr:colOff>324000</xdr:colOff>
      <xdr:row>8</xdr:row>
      <xdr:rowOff>114450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171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7</xdr:row>
      <xdr:rowOff>31750</xdr:rowOff>
    </xdr:from>
    <xdr:to>
      <xdr:col>130</xdr:col>
      <xdr:colOff>324000</xdr:colOff>
      <xdr:row>8</xdr:row>
      <xdr:rowOff>114450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53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16</xdr:row>
      <xdr:rowOff>31750</xdr:rowOff>
    </xdr:from>
    <xdr:to>
      <xdr:col>124</xdr:col>
      <xdr:colOff>324000</xdr:colOff>
      <xdr:row>17</xdr:row>
      <xdr:rowOff>114450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171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16</xdr:row>
      <xdr:rowOff>31750</xdr:rowOff>
    </xdr:from>
    <xdr:to>
      <xdr:col>130</xdr:col>
      <xdr:colOff>324000</xdr:colOff>
      <xdr:row>17</xdr:row>
      <xdr:rowOff>114450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53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7</xdr:row>
      <xdr:rowOff>31750</xdr:rowOff>
    </xdr:from>
    <xdr:to>
      <xdr:col>135</xdr:col>
      <xdr:colOff>324000</xdr:colOff>
      <xdr:row>8</xdr:row>
      <xdr:rowOff>114450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82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7</xdr:row>
      <xdr:rowOff>31750</xdr:rowOff>
    </xdr:from>
    <xdr:to>
      <xdr:col>141</xdr:col>
      <xdr:colOff>324000</xdr:colOff>
      <xdr:row>8</xdr:row>
      <xdr:rowOff>114450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63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16</xdr:row>
      <xdr:rowOff>31750</xdr:rowOff>
    </xdr:from>
    <xdr:to>
      <xdr:col>135</xdr:col>
      <xdr:colOff>324000</xdr:colOff>
      <xdr:row>17</xdr:row>
      <xdr:rowOff>114450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82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16</xdr:row>
      <xdr:rowOff>31750</xdr:rowOff>
    </xdr:from>
    <xdr:to>
      <xdr:col>141</xdr:col>
      <xdr:colOff>324000</xdr:colOff>
      <xdr:row>17</xdr:row>
      <xdr:rowOff>114450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63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7</xdr:row>
      <xdr:rowOff>31750</xdr:rowOff>
    </xdr:from>
    <xdr:to>
      <xdr:col>146</xdr:col>
      <xdr:colOff>324000</xdr:colOff>
      <xdr:row>8</xdr:row>
      <xdr:rowOff>114450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192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7</xdr:row>
      <xdr:rowOff>31750</xdr:rowOff>
    </xdr:from>
    <xdr:to>
      <xdr:col>152</xdr:col>
      <xdr:colOff>324000</xdr:colOff>
      <xdr:row>8</xdr:row>
      <xdr:rowOff>114450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74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16</xdr:row>
      <xdr:rowOff>31750</xdr:rowOff>
    </xdr:from>
    <xdr:to>
      <xdr:col>146</xdr:col>
      <xdr:colOff>324000</xdr:colOff>
      <xdr:row>17</xdr:row>
      <xdr:rowOff>114450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192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16</xdr:row>
      <xdr:rowOff>31750</xdr:rowOff>
    </xdr:from>
    <xdr:to>
      <xdr:col>152</xdr:col>
      <xdr:colOff>324000</xdr:colOff>
      <xdr:row>17</xdr:row>
      <xdr:rowOff>114450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74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7</xdr:row>
      <xdr:rowOff>31750</xdr:rowOff>
    </xdr:from>
    <xdr:to>
      <xdr:col>157</xdr:col>
      <xdr:colOff>324000</xdr:colOff>
      <xdr:row>8</xdr:row>
      <xdr:rowOff>114450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03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7</xdr:row>
      <xdr:rowOff>31750</xdr:rowOff>
    </xdr:from>
    <xdr:to>
      <xdr:col>163</xdr:col>
      <xdr:colOff>324000</xdr:colOff>
      <xdr:row>8</xdr:row>
      <xdr:rowOff>114450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84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16</xdr:row>
      <xdr:rowOff>31750</xdr:rowOff>
    </xdr:from>
    <xdr:to>
      <xdr:col>157</xdr:col>
      <xdr:colOff>324000</xdr:colOff>
      <xdr:row>17</xdr:row>
      <xdr:rowOff>114450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03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16</xdr:row>
      <xdr:rowOff>31750</xdr:rowOff>
    </xdr:from>
    <xdr:to>
      <xdr:col>163</xdr:col>
      <xdr:colOff>324000</xdr:colOff>
      <xdr:row>17</xdr:row>
      <xdr:rowOff>114450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84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7</xdr:row>
      <xdr:rowOff>31750</xdr:rowOff>
    </xdr:from>
    <xdr:to>
      <xdr:col>168</xdr:col>
      <xdr:colOff>324000</xdr:colOff>
      <xdr:row>8</xdr:row>
      <xdr:rowOff>114450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213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7</xdr:row>
      <xdr:rowOff>31750</xdr:rowOff>
    </xdr:from>
    <xdr:to>
      <xdr:col>174</xdr:col>
      <xdr:colOff>324000</xdr:colOff>
      <xdr:row>8</xdr:row>
      <xdr:rowOff>114450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4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16</xdr:row>
      <xdr:rowOff>31750</xdr:rowOff>
    </xdr:from>
    <xdr:to>
      <xdr:col>168</xdr:col>
      <xdr:colOff>324000</xdr:colOff>
      <xdr:row>17</xdr:row>
      <xdr:rowOff>114450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213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16</xdr:row>
      <xdr:rowOff>31750</xdr:rowOff>
    </xdr:from>
    <xdr:to>
      <xdr:col>174</xdr:col>
      <xdr:colOff>324000</xdr:colOff>
      <xdr:row>17</xdr:row>
      <xdr:rowOff>114450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4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7</xdr:row>
      <xdr:rowOff>31750</xdr:rowOff>
    </xdr:from>
    <xdr:to>
      <xdr:col>179</xdr:col>
      <xdr:colOff>324000</xdr:colOff>
      <xdr:row>8</xdr:row>
      <xdr:rowOff>114450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223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7</xdr:row>
      <xdr:rowOff>31750</xdr:rowOff>
    </xdr:from>
    <xdr:to>
      <xdr:col>185</xdr:col>
      <xdr:colOff>324000</xdr:colOff>
      <xdr:row>8</xdr:row>
      <xdr:rowOff>114450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05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16</xdr:row>
      <xdr:rowOff>31750</xdr:rowOff>
    </xdr:from>
    <xdr:to>
      <xdr:col>179</xdr:col>
      <xdr:colOff>324000</xdr:colOff>
      <xdr:row>17</xdr:row>
      <xdr:rowOff>114450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223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16</xdr:row>
      <xdr:rowOff>31750</xdr:rowOff>
    </xdr:from>
    <xdr:to>
      <xdr:col>185</xdr:col>
      <xdr:colOff>324000</xdr:colOff>
      <xdr:row>17</xdr:row>
      <xdr:rowOff>114450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05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7</xdr:row>
      <xdr:rowOff>31750</xdr:rowOff>
    </xdr:from>
    <xdr:to>
      <xdr:col>190</xdr:col>
      <xdr:colOff>324000</xdr:colOff>
      <xdr:row>8</xdr:row>
      <xdr:rowOff>114450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234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7</xdr:row>
      <xdr:rowOff>31750</xdr:rowOff>
    </xdr:from>
    <xdr:to>
      <xdr:col>196</xdr:col>
      <xdr:colOff>324000</xdr:colOff>
      <xdr:row>8</xdr:row>
      <xdr:rowOff>114450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15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16</xdr:row>
      <xdr:rowOff>31750</xdr:rowOff>
    </xdr:from>
    <xdr:to>
      <xdr:col>190</xdr:col>
      <xdr:colOff>324000</xdr:colOff>
      <xdr:row>17</xdr:row>
      <xdr:rowOff>114450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234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16</xdr:row>
      <xdr:rowOff>31750</xdr:rowOff>
    </xdr:from>
    <xdr:to>
      <xdr:col>196</xdr:col>
      <xdr:colOff>324000</xdr:colOff>
      <xdr:row>17</xdr:row>
      <xdr:rowOff>114450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15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7</xdr:row>
      <xdr:rowOff>31750</xdr:rowOff>
    </xdr:from>
    <xdr:to>
      <xdr:col>201</xdr:col>
      <xdr:colOff>324000</xdr:colOff>
      <xdr:row>8</xdr:row>
      <xdr:rowOff>114450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244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7</xdr:row>
      <xdr:rowOff>31750</xdr:rowOff>
    </xdr:from>
    <xdr:to>
      <xdr:col>207</xdr:col>
      <xdr:colOff>324000</xdr:colOff>
      <xdr:row>8</xdr:row>
      <xdr:rowOff>114450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826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16</xdr:row>
      <xdr:rowOff>31750</xdr:rowOff>
    </xdr:from>
    <xdr:to>
      <xdr:col>201</xdr:col>
      <xdr:colOff>324000</xdr:colOff>
      <xdr:row>17</xdr:row>
      <xdr:rowOff>114450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244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16</xdr:row>
      <xdr:rowOff>31750</xdr:rowOff>
    </xdr:from>
    <xdr:to>
      <xdr:col>207</xdr:col>
      <xdr:colOff>324000</xdr:colOff>
      <xdr:row>17</xdr:row>
      <xdr:rowOff>114450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826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7</xdr:row>
      <xdr:rowOff>31750</xdr:rowOff>
    </xdr:from>
    <xdr:to>
      <xdr:col>212</xdr:col>
      <xdr:colOff>324000</xdr:colOff>
      <xdr:row>8</xdr:row>
      <xdr:rowOff>114450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5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7</xdr:row>
      <xdr:rowOff>31750</xdr:rowOff>
    </xdr:from>
    <xdr:to>
      <xdr:col>218</xdr:col>
      <xdr:colOff>324000</xdr:colOff>
      <xdr:row>8</xdr:row>
      <xdr:rowOff>114450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836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16</xdr:row>
      <xdr:rowOff>31750</xdr:rowOff>
    </xdr:from>
    <xdr:to>
      <xdr:col>212</xdr:col>
      <xdr:colOff>324000</xdr:colOff>
      <xdr:row>17</xdr:row>
      <xdr:rowOff>114450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5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16</xdr:row>
      <xdr:rowOff>31750</xdr:rowOff>
    </xdr:from>
    <xdr:to>
      <xdr:col>218</xdr:col>
      <xdr:colOff>324000</xdr:colOff>
      <xdr:row>17</xdr:row>
      <xdr:rowOff>114450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836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7</xdr:row>
      <xdr:rowOff>31750</xdr:rowOff>
    </xdr:from>
    <xdr:to>
      <xdr:col>223</xdr:col>
      <xdr:colOff>324000</xdr:colOff>
      <xdr:row>8</xdr:row>
      <xdr:rowOff>114450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265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7</xdr:row>
      <xdr:rowOff>31750</xdr:rowOff>
    </xdr:from>
    <xdr:to>
      <xdr:col>229</xdr:col>
      <xdr:colOff>324000</xdr:colOff>
      <xdr:row>8</xdr:row>
      <xdr:rowOff>114450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846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16</xdr:row>
      <xdr:rowOff>31750</xdr:rowOff>
    </xdr:from>
    <xdr:to>
      <xdr:col>223</xdr:col>
      <xdr:colOff>324000</xdr:colOff>
      <xdr:row>17</xdr:row>
      <xdr:rowOff>114450</xdr:rowOff>
    </xdr:to>
    <xdr:pic>
      <xdr:nvPicPr>
        <xdr:cNvPr id="286" name="Picture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265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16</xdr:row>
      <xdr:rowOff>31750</xdr:rowOff>
    </xdr:from>
    <xdr:to>
      <xdr:col>229</xdr:col>
      <xdr:colOff>324000</xdr:colOff>
      <xdr:row>17</xdr:row>
      <xdr:rowOff>114450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846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7</xdr:row>
      <xdr:rowOff>31750</xdr:rowOff>
    </xdr:from>
    <xdr:to>
      <xdr:col>234</xdr:col>
      <xdr:colOff>324000</xdr:colOff>
      <xdr:row>8</xdr:row>
      <xdr:rowOff>114450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275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7</xdr:row>
      <xdr:rowOff>31750</xdr:rowOff>
    </xdr:from>
    <xdr:to>
      <xdr:col>240</xdr:col>
      <xdr:colOff>324000</xdr:colOff>
      <xdr:row>8</xdr:row>
      <xdr:rowOff>114450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857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16</xdr:row>
      <xdr:rowOff>31750</xdr:rowOff>
    </xdr:from>
    <xdr:to>
      <xdr:col>234</xdr:col>
      <xdr:colOff>324000</xdr:colOff>
      <xdr:row>17</xdr:row>
      <xdr:rowOff>114450</xdr:rowOff>
    </xdr:to>
    <xdr:pic>
      <xdr:nvPicPr>
        <xdr:cNvPr id="290" name="Picture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275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16</xdr:row>
      <xdr:rowOff>31750</xdr:rowOff>
    </xdr:from>
    <xdr:to>
      <xdr:col>240</xdr:col>
      <xdr:colOff>324000</xdr:colOff>
      <xdr:row>17</xdr:row>
      <xdr:rowOff>114450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857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7</xdr:row>
      <xdr:rowOff>31750</xdr:rowOff>
    </xdr:from>
    <xdr:to>
      <xdr:col>245</xdr:col>
      <xdr:colOff>324000</xdr:colOff>
      <xdr:row>8</xdr:row>
      <xdr:rowOff>114450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286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7</xdr:row>
      <xdr:rowOff>31750</xdr:rowOff>
    </xdr:from>
    <xdr:to>
      <xdr:col>251</xdr:col>
      <xdr:colOff>324000</xdr:colOff>
      <xdr:row>8</xdr:row>
      <xdr:rowOff>114450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867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16</xdr:row>
      <xdr:rowOff>31750</xdr:rowOff>
    </xdr:from>
    <xdr:to>
      <xdr:col>245</xdr:col>
      <xdr:colOff>324000</xdr:colOff>
      <xdr:row>17</xdr:row>
      <xdr:rowOff>114450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286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16</xdr:row>
      <xdr:rowOff>31750</xdr:rowOff>
    </xdr:from>
    <xdr:to>
      <xdr:col>251</xdr:col>
      <xdr:colOff>324000</xdr:colOff>
      <xdr:row>17</xdr:row>
      <xdr:rowOff>114450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867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7</xdr:row>
      <xdr:rowOff>31750</xdr:rowOff>
    </xdr:from>
    <xdr:to>
      <xdr:col>256</xdr:col>
      <xdr:colOff>324000</xdr:colOff>
      <xdr:row>8</xdr:row>
      <xdr:rowOff>114450</xdr:rowOff>
    </xdr:to>
    <xdr:pic>
      <xdr:nvPicPr>
        <xdr:cNvPr id="296" name="Picture 29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296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7</xdr:row>
      <xdr:rowOff>31750</xdr:rowOff>
    </xdr:from>
    <xdr:to>
      <xdr:col>262</xdr:col>
      <xdr:colOff>324000</xdr:colOff>
      <xdr:row>8</xdr:row>
      <xdr:rowOff>114450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878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16</xdr:row>
      <xdr:rowOff>31750</xdr:rowOff>
    </xdr:from>
    <xdr:to>
      <xdr:col>256</xdr:col>
      <xdr:colOff>324000</xdr:colOff>
      <xdr:row>17</xdr:row>
      <xdr:rowOff>114450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296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16</xdr:row>
      <xdr:rowOff>31750</xdr:rowOff>
    </xdr:from>
    <xdr:to>
      <xdr:col>262</xdr:col>
      <xdr:colOff>324000</xdr:colOff>
      <xdr:row>17</xdr:row>
      <xdr:rowOff>114450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878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7</xdr:row>
      <xdr:rowOff>31750</xdr:rowOff>
    </xdr:from>
    <xdr:to>
      <xdr:col>267</xdr:col>
      <xdr:colOff>324000</xdr:colOff>
      <xdr:row>8</xdr:row>
      <xdr:rowOff>114450</xdr:rowOff>
    </xdr:to>
    <xdr:pic>
      <xdr:nvPicPr>
        <xdr:cNvPr id="300" name="Picture 29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307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7</xdr:row>
      <xdr:rowOff>31750</xdr:rowOff>
    </xdr:from>
    <xdr:to>
      <xdr:col>273</xdr:col>
      <xdr:colOff>324000</xdr:colOff>
      <xdr:row>8</xdr:row>
      <xdr:rowOff>114450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888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16</xdr:row>
      <xdr:rowOff>31750</xdr:rowOff>
    </xdr:from>
    <xdr:to>
      <xdr:col>267</xdr:col>
      <xdr:colOff>324000</xdr:colOff>
      <xdr:row>17</xdr:row>
      <xdr:rowOff>114450</xdr:rowOff>
    </xdr:to>
    <xdr:pic>
      <xdr:nvPicPr>
        <xdr:cNvPr id="302" name="Picture 30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307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16</xdr:row>
      <xdr:rowOff>31750</xdr:rowOff>
    </xdr:from>
    <xdr:to>
      <xdr:col>273</xdr:col>
      <xdr:colOff>324000</xdr:colOff>
      <xdr:row>17</xdr:row>
      <xdr:rowOff>114450</xdr:rowOff>
    </xdr:to>
    <xdr:pic>
      <xdr:nvPicPr>
        <xdr:cNvPr id="303" name="Picture 30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888400" y="8566150"/>
          <a:ext cx="324000" cy="3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882650</xdr:colOff>
      <xdr:row>6</xdr:row>
      <xdr:rowOff>882651</xdr:rowOff>
    </xdr:to>
    <xdr:sp macro="" textlink="">
      <xdr:nvSpPr>
        <xdr:cNvPr id="2" name="Étoile à 5 branche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7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882650</xdr:colOff>
      <xdr:row>6</xdr:row>
      <xdr:rowOff>882651</xdr:rowOff>
    </xdr:to>
    <xdr:sp macro="" textlink="">
      <xdr:nvSpPr>
        <xdr:cNvPr id="3" name="Étoile à 5 branches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1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882650</xdr:colOff>
      <xdr:row>6</xdr:row>
      <xdr:rowOff>882651</xdr:rowOff>
    </xdr:to>
    <xdr:sp macro="" textlink="">
      <xdr:nvSpPr>
        <xdr:cNvPr id="4" name="Étoile à 5 branches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85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882650</xdr:colOff>
      <xdr:row>6</xdr:row>
      <xdr:rowOff>882651</xdr:rowOff>
    </xdr:to>
    <xdr:sp macro="" textlink="">
      <xdr:nvSpPr>
        <xdr:cNvPr id="5" name="Étoile à 5 branches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549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882650</xdr:colOff>
      <xdr:row>6</xdr:row>
      <xdr:rowOff>882651</xdr:rowOff>
    </xdr:to>
    <xdr:sp macro="" textlink="">
      <xdr:nvSpPr>
        <xdr:cNvPr id="6" name="Étoile à 5 branches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993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882650</xdr:colOff>
      <xdr:row>6</xdr:row>
      <xdr:rowOff>882651</xdr:rowOff>
    </xdr:to>
    <xdr:sp macro="" textlink="">
      <xdr:nvSpPr>
        <xdr:cNvPr id="7" name="Étoile à 5 branches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457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882650</xdr:colOff>
      <xdr:row>6</xdr:row>
      <xdr:rowOff>882651</xdr:rowOff>
    </xdr:to>
    <xdr:sp macro="" textlink="">
      <xdr:nvSpPr>
        <xdr:cNvPr id="8" name="Étoile à 5 branches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901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882650</xdr:colOff>
      <xdr:row>6</xdr:row>
      <xdr:rowOff>882651</xdr:rowOff>
    </xdr:to>
    <xdr:sp macro="" textlink="">
      <xdr:nvSpPr>
        <xdr:cNvPr id="9" name="Étoile à 5 branches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65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882650</xdr:colOff>
      <xdr:row>6</xdr:row>
      <xdr:rowOff>882651</xdr:rowOff>
    </xdr:to>
    <xdr:sp macro="" textlink="">
      <xdr:nvSpPr>
        <xdr:cNvPr id="10" name="Étoile à 5 branches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810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882650</xdr:colOff>
      <xdr:row>6</xdr:row>
      <xdr:rowOff>882651</xdr:rowOff>
    </xdr:to>
    <xdr:sp macro="" textlink="">
      <xdr:nvSpPr>
        <xdr:cNvPr id="11" name="Étoile à 5 branches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273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882650</xdr:colOff>
      <xdr:row>6</xdr:row>
      <xdr:rowOff>882651</xdr:rowOff>
    </xdr:to>
    <xdr:sp macro="" textlink="">
      <xdr:nvSpPr>
        <xdr:cNvPr id="12" name="Étoile à 5 branches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718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882650</xdr:colOff>
      <xdr:row>6</xdr:row>
      <xdr:rowOff>882651</xdr:rowOff>
    </xdr:to>
    <xdr:sp macro="" textlink="">
      <xdr:nvSpPr>
        <xdr:cNvPr id="13" name="Étoile à 5 branches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181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882650</xdr:colOff>
      <xdr:row>6</xdr:row>
      <xdr:rowOff>882651</xdr:rowOff>
    </xdr:to>
    <xdr:sp macro="" textlink="">
      <xdr:nvSpPr>
        <xdr:cNvPr id="14" name="Étoile à 5 branches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626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882650</xdr:colOff>
      <xdr:row>6</xdr:row>
      <xdr:rowOff>882651</xdr:rowOff>
    </xdr:to>
    <xdr:sp macro="" textlink="">
      <xdr:nvSpPr>
        <xdr:cNvPr id="15" name="Étoile à 5 branches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089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882650</xdr:colOff>
      <xdr:row>6</xdr:row>
      <xdr:rowOff>882651</xdr:rowOff>
    </xdr:to>
    <xdr:sp macro="" textlink="">
      <xdr:nvSpPr>
        <xdr:cNvPr id="16" name="Étoile à 5 branches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534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882650</xdr:colOff>
      <xdr:row>6</xdr:row>
      <xdr:rowOff>882651</xdr:rowOff>
    </xdr:to>
    <xdr:sp macro="" textlink="">
      <xdr:nvSpPr>
        <xdr:cNvPr id="17" name="Étoile à 5 branches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997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882650</xdr:colOff>
      <xdr:row>6</xdr:row>
      <xdr:rowOff>882651</xdr:rowOff>
    </xdr:to>
    <xdr:sp macro="" textlink="">
      <xdr:nvSpPr>
        <xdr:cNvPr id="18" name="Étoile à 5 branches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7442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882650</xdr:colOff>
      <xdr:row>6</xdr:row>
      <xdr:rowOff>882651</xdr:rowOff>
    </xdr:to>
    <xdr:sp macro="" textlink="">
      <xdr:nvSpPr>
        <xdr:cNvPr id="19" name="Étoile à 5 branches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905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882650</xdr:colOff>
      <xdr:row>6</xdr:row>
      <xdr:rowOff>882651</xdr:rowOff>
    </xdr:to>
    <xdr:sp macro="" textlink="">
      <xdr:nvSpPr>
        <xdr:cNvPr id="20" name="Étoile à 5 branches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350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107</xdr:col>
      <xdr:colOff>882650</xdr:colOff>
      <xdr:row>6</xdr:row>
      <xdr:rowOff>882651</xdr:rowOff>
    </xdr:to>
    <xdr:sp macro="" textlink="">
      <xdr:nvSpPr>
        <xdr:cNvPr id="21" name="Étoile à 5 branches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813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112</xdr:col>
      <xdr:colOff>882650</xdr:colOff>
      <xdr:row>6</xdr:row>
      <xdr:rowOff>882651</xdr:rowOff>
    </xdr:to>
    <xdr:sp macro="" textlink="">
      <xdr:nvSpPr>
        <xdr:cNvPr id="22" name="Étoile à 5 branches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92583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0</xdr:colOff>
      <xdr:row>6</xdr:row>
      <xdr:rowOff>0</xdr:rowOff>
    </xdr:from>
    <xdr:to>
      <xdr:col>118</xdr:col>
      <xdr:colOff>882650</xdr:colOff>
      <xdr:row>6</xdr:row>
      <xdr:rowOff>882651</xdr:rowOff>
    </xdr:to>
    <xdr:sp macro="" textlink="">
      <xdr:nvSpPr>
        <xdr:cNvPr id="23" name="Étoile à 5 branches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9721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0</xdr:colOff>
      <xdr:row>6</xdr:row>
      <xdr:rowOff>0</xdr:rowOff>
    </xdr:from>
    <xdr:to>
      <xdr:col>123</xdr:col>
      <xdr:colOff>882650</xdr:colOff>
      <xdr:row>6</xdr:row>
      <xdr:rowOff>882651</xdr:rowOff>
    </xdr:to>
    <xdr:sp macro="" textlink="">
      <xdr:nvSpPr>
        <xdr:cNvPr id="24" name="Étoile à 5 branches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0166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0</xdr:colOff>
      <xdr:row>6</xdr:row>
      <xdr:rowOff>0</xdr:rowOff>
    </xdr:from>
    <xdr:to>
      <xdr:col>129</xdr:col>
      <xdr:colOff>882650</xdr:colOff>
      <xdr:row>6</xdr:row>
      <xdr:rowOff>882651</xdr:rowOff>
    </xdr:to>
    <xdr:sp macro="" textlink="">
      <xdr:nvSpPr>
        <xdr:cNvPr id="25" name="Étoile à 5 branches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0629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0</xdr:colOff>
      <xdr:row>6</xdr:row>
      <xdr:rowOff>0</xdr:rowOff>
    </xdr:from>
    <xdr:to>
      <xdr:col>134</xdr:col>
      <xdr:colOff>882650</xdr:colOff>
      <xdr:row>6</xdr:row>
      <xdr:rowOff>882651</xdr:rowOff>
    </xdr:to>
    <xdr:sp macro="" textlink="">
      <xdr:nvSpPr>
        <xdr:cNvPr id="26" name="Étoile à 5 branches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74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0</xdr:colOff>
      <xdr:row>6</xdr:row>
      <xdr:rowOff>0</xdr:rowOff>
    </xdr:from>
    <xdr:to>
      <xdr:col>140</xdr:col>
      <xdr:colOff>882650</xdr:colOff>
      <xdr:row>6</xdr:row>
      <xdr:rowOff>882651</xdr:rowOff>
    </xdr:to>
    <xdr:sp macro="" textlink="">
      <xdr:nvSpPr>
        <xdr:cNvPr id="27" name="Étoile à 5 branches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537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0</xdr:colOff>
      <xdr:row>6</xdr:row>
      <xdr:rowOff>0</xdr:rowOff>
    </xdr:from>
    <xdr:to>
      <xdr:col>145</xdr:col>
      <xdr:colOff>882650</xdr:colOff>
      <xdr:row>6</xdr:row>
      <xdr:rowOff>882651</xdr:rowOff>
    </xdr:to>
    <xdr:sp macro="" textlink="">
      <xdr:nvSpPr>
        <xdr:cNvPr id="28" name="Étoile à 5 branches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982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0</xdr:colOff>
      <xdr:row>6</xdr:row>
      <xdr:rowOff>0</xdr:rowOff>
    </xdr:from>
    <xdr:to>
      <xdr:col>151</xdr:col>
      <xdr:colOff>882650</xdr:colOff>
      <xdr:row>6</xdr:row>
      <xdr:rowOff>882651</xdr:rowOff>
    </xdr:to>
    <xdr:sp macro="" textlink="">
      <xdr:nvSpPr>
        <xdr:cNvPr id="29" name="Étoile à 5 branches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2446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0</xdr:colOff>
      <xdr:row>6</xdr:row>
      <xdr:rowOff>0</xdr:rowOff>
    </xdr:from>
    <xdr:to>
      <xdr:col>156</xdr:col>
      <xdr:colOff>882650</xdr:colOff>
      <xdr:row>6</xdr:row>
      <xdr:rowOff>882651</xdr:rowOff>
    </xdr:to>
    <xdr:sp macro="" textlink="">
      <xdr:nvSpPr>
        <xdr:cNvPr id="30" name="Étoile à 5 branches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2890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162</xdr:col>
      <xdr:colOff>882650</xdr:colOff>
      <xdr:row>6</xdr:row>
      <xdr:rowOff>882651</xdr:rowOff>
    </xdr:to>
    <xdr:sp macro="" textlink="">
      <xdr:nvSpPr>
        <xdr:cNvPr id="31" name="Étoile à 5 branches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3354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167</xdr:col>
      <xdr:colOff>882650</xdr:colOff>
      <xdr:row>6</xdr:row>
      <xdr:rowOff>882651</xdr:rowOff>
    </xdr:to>
    <xdr:sp macro="" textlink="">
      <xdr:nvSpPr>
        <xdr:cNvPr id="32" name="Étoile à 5 branches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13798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0</xdr:colOff>
      <xdr:row>6</xdr:row>
      <xdr:rowOff>0</xdr:rowOff>
    </xdr:from>
    <xdr:to>
      <xdr:col>173</xdr:col>
      <xdr:colOff>882650</xdr:colOff>
      <xdr:row>6</xdr:row>
      <xdr:rowOff>882651</xdr:rowOff>
    </xdr:to>
    <xdr:sp macro="" textlink="">
      <xdr:nvSpPr>
        <xdr:cNvPr id="33" name="Étoile à 5 branches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14262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0</xdr:colOff>
      <xdr:row>6</xdr:row>
      <xdr:rowOff>0</xdr:rowOff>
    </xdr:from>
    <xdr:to>
      <xdr:col>178</xdr:col>
      <xdr:colOff>882650</xdr:colOff>
      <xdr:row>6</xdr:row>
      <xdr:rowOff>882651</xdr:rowOff>
    </xdr:to>
    <xdr:sp macro="" textlink="">
      <xdr:nvSpPr>
        <xdr:cNvPr id="34" name="Étoile à 5 branches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14706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0</xdr:colOff>
      <xdr:row>6</xdr:row>
      <xdr:rowOff>0</xdr:rowOff>
    </xdr:from>
    <xdr:to>
      <xdr:col>184</xdr:col>
      <xdr:colOff>882650</xdr:colOff>
      <xdr:row>6</xdr:row>
      <xdr:rowOff>882651</xdr:rowOff>
    </xdr:to>
    <xdr:sp macro="" textlink="">
      <xdr:nvSpPr>
        <xdr:cNvPr id="35" name="Étoile à 5 branches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15170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0</xdr:colOff>
      <xdr:row>6</xdr:row>
      <xdr:rowOff>0</xdr:rowOff>
    </xdr:from>
    <xdr:to>
      <xdr:col>189</xdr:col>
      <xdr:colOff>882650</xdr:colOff>
      <xdr:row>6</xdr:row>
      <xdr:rowOff>882651</xdr:rowOff>
    </xdr:to>
    <xdr:sp macro="" textlink="">
      <xdr:nvSpPr>
        <xdr:cNvPr id="36" name="Étoile à 5 branches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15614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0</xdr:colOff>
      <xdr:row>6</xdr:row>
      <xdr:rowOff>0</xdr:rowOff>
    </xdr:from>
    <xdr:to>
      <xdr:col>195</xdr:col>
      <xdr:colOff>882650</xdr:colOff>
      <xdr:row>6</xdr:row>
      <xdr:rowOff>882651</xdr:rowOff>
    </xdr:to>
    <xdr:sp macro="" textlink="">
      <xdr:nvSpPr>
        <xdr:cNvPr id="37" name="Étoile à 5 branches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16078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0</xdr:colOff>
      <xdr:row>6</xdr:row>
      <xdr:rowOff>0</xdr:rowOff>
    </xdr:from>
    <xdr:to>
      <xdr:col>200</xdr:col>
      <xdr:colOff>882650</xdr:colOff>
      <xdr:row>6</xdr:row>
      <xdr:rowOff>882651</xdr:rowOff>
    </xdr:to>
    <xdr:sp macro="" textlink="">
      <xdr:nvSpPr>
        <xdr:cNvPr id="38" name="Étoile à 5 branches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16522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0</xdr:colOff>
      <xdr:row>6</xdr:row>
      <xdr:rowOff>0</xdr:rowOff>
    </xdr:from>
    <xdr:to>
      <xdr:col>206</xdr:col>
      <xdr:colOff>882650</xdr:colOff>
      <xdr:row>6</xdr:row>
      <xdr:rowOff>882651</xdr:rowOff>
    </xdr:to>
    <xdr:sp macro="" textlink="">
      <xdr:nvSpPr>
        <xdr:cNvPr id="39" name="Étoile à 5 branches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16986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0</xdr:colOff>
      <xdr:row>6</xdr:row>
      <xdr:rowOff>0</xdr:rowOff>
    </xdr:from>
    <xdr:to>
      <xdr:col>211</xdr:col>
      <xdr:colOff>882650</xdr:colOff>
      <xdr:row>6</xdr:row>
      <xdr:rowOff>882651</xdr:rowOff>
    </xdr:to>
    <xdr:sp macro="" textlink="">
      <xdr:nvSpPr>
        <xdr:cNvPr id="40" name="Étoile à 5 branches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17430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217</xdr:col>
      <xdr:colOff>882650</xdr:colOff>
      <xdr:row>6</xdr:row>
      <xdr:rowOff>882651</xdr:rowOff>
    </xdr:to>
    <xdr:sp macro="" textlink="">
      <xdr:nvSpPr>
        <xdr:cNvPr id="41" name="Étoile à 5 branches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178943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222</xdr:col>
      <xdr:colOff>882650</xdr:colOff>
      <xdr:row>6</xdr:row>
      <xdr:rowOff>882651</xdr:rowOff>
    </xdr:to>
    <xdr:sp macro="" textlink="">
      <xdr:nvSpPr>
        <xdr:cNvPr id="42" name="Étoile à 5 branches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18338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882650</xdr:colOff>
      <xdr:row>6</xdr:row>
      <xdr:rowOff>882651</xdr:rowOff>
    </xdr:to>
    <xdr:sp macro="" textlink="">
      <xdr:nvSpPr>
        <xdr:cNvPr id="43" name="Étoile à 5 branches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18802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882650</xdr:colOff>
      <xdr:row>6</xdr:row>
      <xdr:rowOff>882651</xdr:rowOff>
    </xdr:to>
    <xdr:sp macro="" textlink="">
      <xdr:nvSpPr>
        <xdr:cNvPr id="44" name="Étoile à 5 branches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19246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0</xdr:colOff>
      <xdr:row>6</xdr:row>
      <xdr:rowOff>0</xdr:rowOff>
    </xdr:from>
    <xdr:to>
      <xdr:col>239</xdr:col>
      <xdr:colOff>882650</xdr:colOff>
      <xdr:row>6</xdr:row>
      <xdr:rowOff>882651</xdr:rowOff>
    </xdr:to>
    <xdr:sp macro="" textlink="">
      <xdr:nvSpPr>
        <xdr:cNvPr id="45" name="Étoile à 5 branches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19710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0</xdr:colOff>
      <xdr:row>6</xdr:row>
      <xdr:rowOff>0</xdr:rowOff>
    </xdr:from>
    <xdr:to>
      <xdr:col>244</xdr:col>
      <xdr:colOff>882650</xdr:colOff>
      <xdr:row>6</xdr:row>
      <xdr:rowOff>882651</xdr:rowOff>
    </xdr:to>
    <xdr:sp macro="" textlink="">
      <xdr:nvSpPr>
        <xdr:cNvPr id="46" name="Étoile à 5 branches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20154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250</xdr:col>
      <xdr:colOff>882650</xdr:colOff>
      <xdr:row>6</xdr:row>
      <xdr:rowOff>882651</xdr:rowOff>
    </xdr:to>
    <xdr:sp macro="" textlink="">
      <xdr:nvSpPr>
        <xdr:cNvPr id="47" name="Étoile à 5 branches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20618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0</xdr:colOff>
      <xdr:row>6</xdr:row>
      <xdr:rowOff>0</xdr:rowOff>
    </xdr:from>
    <xdr:to>
      <xdr:col>255</xdr:col>
      <xdr:colOff>882650</xdr:colOff>
      <xdr:row>6</xdr:row>
      <xdr:rowOff>882651</xdr:rowOff>
    </xdr:to>
    <xdr:sp macro="" textlink="">
      <xdr:nvSpPr>
        <xdr:cNvPr id="48" name="Étoile à 5 branches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21062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0</xdr:colOff>
      <xdr:row>6</xdr:row>
      <xdr:rowOff>0</xdr:rowOff>
    </xdr:from>
    <xdr:to>
      <xdr:col>261</xdr:col>
      <xdr:colOff>882650</xdr:colOff>
      <xdr:row>6</xdr:row>
      <xdr:rowOff>882651</xdr:rowOff>
    </xdr:to>
    <xdr:sp macro="" textlink="">
      <xdr:nvSpPr>
        <xdr:cNvPr id="49" name="Étoile à 5 branches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21526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0</xdr:colOff>
      <xdr:row>6</xdr:row>
      <xdr:rowOff>0</xdr:rowOff>
    </xdr:from>
    <xdr:to>
      <xdr:col>266</xdr:col>
      <xdr:colOff>882650</xdr:colOff>
      <xdr:row>6</xdr:row>
      <xdr:rowOff>882651</xdr:rowOff>
    </xdr:to>
    <xdr:sp macro="" textlink="">
      <xdr:nvSpPr>
        <xdr:cNvPr id="50" name="Étoile à 5 branches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21971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272</xdr:col>
      <xdr:colOff>882650</xdr:colOff>
      <xdr:row>6</xdr:row>
      <xdr:rowOff>882651</xdr:rowOff>
    </xdr:to>
    <xdr:sp macro="" textlink="">
      <xdr:nvSpPr>
        <xdr:cNvPr id="51" name="Étoile à 5 branches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22434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277</xdr:col>
      <xdr:colOff>882650</xdr:colOff>
      <xdr:row>6</xdr:row>
      <xdr:rowOff>882651</xdr:rowOff>
    </xdr:to>
    <xdr:sp macro="" textlink="">
      <xdr:nvSpPr>
        <xdr:cNvPr id="52" name="Étoile à 5 branches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22879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283</xdr:col>
      <xdr:colOff>0</xdr:colOff>
      <xdr:row>6</xdr:row>
      <xdr:rowOff>0</xdr:rowOff>
    </xdr:from>
    <xdr:to>
      <xdr:col>283</xdr:col>
      <xdr:colOff>882650</xdr:colOff>
      <xdr:row>6</xdr:row>
      <xdr:rowOff>882651</xdr:rowOff>
    </xdr:to>
    <xdr:sp macro="" textlink="">
      <xdr:nvSpPr>
        <xdr:cNvPr id="53" name="Étoile à 5 branches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23342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288</xdr:col>
      <xdr:colOff>0</xdr:colOff>
      <xdr:row>6</xdr:row>
      <xdr:rowOff>0</xdr:rowOff>
    </xdr:from>
    <xdr:to>
      <xdr:col>288</xdr:col>
      <xdr:colOff>882650</xdr:colOff>
      <xdr:row>6</xdr:row>
      <xdr:rowOff>882651</xdr:rowOff>
    </xdr:to>
    <xdr:sp macro="" textlink="">
      <xdr:nvSpPr>
        <xdr:cNvPr id="54" name="Étoile à 5 branches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23787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294</xdr:col>
      <xdr:colOff>0</xdr:colOff>
      <xdr:row>6</xdr:row>
      <xdr:rowOff>0</xdr:rowOff>
    </xdr:from>
    <xdr:to>
      <xdr:col>294</xdr:col>
      <xdr:colOff>882650</xdr:colOff>
      <xdr:row>6</xdr:row>
      <xdr:rowOff>882651</xdr:rowOff>
    </xdr:to>
    <xdr:sp macro="" textlink="">
      <xdr:nvSpPr>
        <xdr:cNvPr id="55" name="Étoile à 5 branches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24250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299</xdr:col>
      <xdr:colOff>0</xdr:colOff>
      <xdr:row>6</xdr:row>
      <xdr:rowOff>0</xdr:rowOff>
    </xdr:from>
    <xdr:to>
      <xdr:col>299</xdr:col>
      <xdr:colOff>882650</xdr:colOff>
      <xdr:row>6</xdr:row>
      <xdr:rowOff>882651</xdr:rowOff>
    </xdr:to>
    <xdr:sp macro="" textlink="">
      <xdr:nvSpPr>
        <xdr:cNvPr id="56" name="Étoile à 5 branches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24695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305</xdr:col>
      <xdr:colOff>0</xdr:colOff>
      <xdr:row>6</xdr:row>
      <xdr:rowOff>0</xdr:rowOff>
    </xdr:from>
    <xdr:to>
      <xdr:col>305</xdr:col>
      <xdr:colOff>882650</xdr:colOff>
      <xdr:row>6</xdr:row>
      <xdr:rowOff>882651</xdr:rowOff>
    </xdr:to>
    <xdr:sp macro="" textlink="">
      <xdr:nvSpPr>
        <xdr:cNvPr id="57" name="Étoile à 5 branches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25158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310</xdr:col>
      <xdr:colOff>0</xdr:colOff>
      <xdr:row>6</xdr:row>
      <xdr:rowOff>0</xdr:rowOff>
    </xdr:from>
    <xdr:to>
      <xdr:col>310</xdr:col>
      <xdr:colOff>882650</xdr:colOff>
      <xdr:row>6</xdr:row>
      <xdr:rowOff>882651</xdr:rowOff>
    </xdr:to>
    <xdr:sp macro="" textlink="">
      <xdr:nvSpPr>
        <xdr:cNvPr id="58" name="Étoile à 5 branches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25603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316</xdr:col>
      <xdr:colOff>0</xdr:colOff>
      <xdr:row>6</xdr:row>
      <xdr:rowOff>0</xdr:rowOff>
    </xdr:from>
    <xdr:to>
      <xdr:col>316</xdr:col>
      <xdr:colOff>882650</xdr:colOff>
      <xdr:row>6</xdr:row>
      <xdr:rowOff>882651</xdr:rowOff>
    </xdr:to>
    <xdr:sp macro="" textlink="">
      <xdr:nvSpPr>
        <xdr:cNvPr id="59" name="Étoile à 5 branches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26066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321</xdr:col>
      <xdr:colOff>0</xdr:colOff>
      <xdr:row>6</xdr:row>
      <xdr:rowOff>0</xdr:rowOff>
    </xdr:from>
    <xdr:to>
      <xdr:col>321</xdr:col>
      <xdr:colOff>882650</xdr:colOff>
      <xdr:row>6</xdr:row>
      <xdr:rowOff>882651</xdr:rowOff>
    </xdr:to>
    <xdr:sp macro="" textlink="">
      <xdr:nvSpPr>
        <xdr:cNvPr id="60" name="Étoile à 5 branches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26511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327</xdr:col>
      <xdr:colOff>882650</xdr:colOff>
      <xdr:row>6</xdr:row>
      <xdr:rowOff>882651</xdr:rowOff>
    </xdr:to>
    <xdr:sp macro="" textlink="">
      <xdr:nvSpPr>
        <xdr:cNvPr id="61" name="Étoile à 5 branches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26974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332</xdr:col>
      <xdr:colOff>882650</xdr:colOff>
      <xdr:row>6</xdr:row>
      <xdr:rowOff>882651</xdr:rowOff>
    </xdr:to>
    <xdr:sp macro="" textlink="">
      <xdr:nvSpPr>
        <xdr:cNvPr id="62" name="Étoile à 5 branches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274193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338</xdr:col>
      <xdr:colOff>0</xdr:colOff>
      <xdr:row>6</xdr:row>
      <xdr:rowOff>0</xdr:rowOff>
    </xdr:from>
    <xdr:to>
      <xdr:col>338</xdr:col>
      <xdr:colOff>882650</xdr:colOff>
      <xdr:row>6</xdr:row>
      <xdr:rowOff>882651</xdr:rowOff>
    </xdr:to>
    <xdr:sp macro="" textlink="">
      <xdr:nvSpPr>
        <xdr:cNvPr id="63" name="Étoile à 5 branches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>
          <a:off x="27882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343</xdr:col>
      <xdr:colOff>0</xdr:colOff>
      <xdr:row>6</xdr:row>
      <xdr:rowOff>0</xdr:rowOff>
    </xdr:from>
    <xdr:to>
      <xdr:col>343</xdr:col>
      <xdr:colOff>882650</xdr:colOff>
      <xdr:row>6</xdr:row>
      <xdr:rowOff>882651</xdr:rowOff>
    </xdr:to>
    <xdr:sp macro="" textlink="">
      <xdr:nvSpPr>
        <xdr:cNvPr id="64" name="Étoile à 5 branches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28327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349</xdr:col>
      <xdr:colOff>0</xdr:colOff>
      <xdr:row>6</xdr:row>
      <xdr:rowOff>0</xdr:rowOff>
    </xdr:from>
    <xdr:to>
      <xdr:col>349</xdr:col>
      <xdr:colOff>882650</xdr:colOff>
      <xdr:row>6</xdr:row>
      <xdr:rowOff>882651</xdr:rowOff>
    </xdr:to>
    <xdr:sp macro="" textlink="">
      <xdr:nvSpPr>
        <xdr:cNvPr id="65" name="Étoile à 5 branches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>
          <a:off x="28790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354</xdr:col>
      <xdr:colOff>0</xdr:colOff>
      <xdr:row>6</xdr:row>
      <xdr:rowOff>0</xdr:rowOff>
    </xdr:from>
    <xdr:to>
      <xdr:col>354</xdr:col>
      <xdr:colOff>882650</xdr:colOff>
      <xdr:row>6</xdr:row>
      <xdr:rowOff>882651</xdr:rowOff>
    </xdr:to>
    <xdr:sp macro="" textlink="">
      <xdr:nvSpPr>
        <xdr:cNvPr id="66" name="Étoile à 5 branches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29235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360</xdr:col>
      <xdr:colOff>0</xdr:colOff>
      <xdr:row>6</xdr:row>
      <xdr:rowOff>0</xdr:rowOff>
    </xdr:from>
    <xdr:to>
      <xdr:col>360</xdr:col>
      <xdr:colOff>882650</xdr:colOff>
      <xdr:row>6</xdr:row>
      <xdr:rowOff>882651</xdr:rowOff>
    </xdr:to>
    <xdr:sp macro="" textlink="">
      <xdr:nvSpPr>
        <xdr:cNvPr id="67" name="Étoile à 5 branches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>
          <a:off x="29698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365</xdr:col>
      <xdr:colOff>0</xdr:colOff>
      <xdr:row>6</xdr:row>
      <xdr:rowOff>0</xdr:rowOff>
    </xdr:from>
    <xdr:to>
      <xdr:col>365</xdr:col>
      <xdr:colOff>882650</xdr:colOff>
      <xdr:row>6</xdr:row>
      <xdr:rowOff>882651</xdr:rowOff>
    </xdr:to>
    <xdr:sp macro="" textlink="">
      <xdr:nvSpPr>
        <xdr:cNvPr id="68" name="Étoile à 5 branches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/>
      </xdr:nvSpPr>
      <xdr:spPr>
        <a:xfrm>
          <a:off x="30143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371</xdr:col>
      <xdr:colOff>0</xdr:colOff>
      <xdr:row>6</xdr:row>
      <xdr:rowOff>0</xdr:rowOff>
    </xdr:from>
    <xdr:to>
      <xdr:col>371</xdr:col>
      <xdr:colOff>882650</xdr:colOff>
      <xdr:row>6</xdr:row>
      <xdr:rowOff>882651</xdr:rowOff>
    </xdr:to>
    <xdr:sp macro="" textlink="">
      <xdr:nvSpPr>
        <xdr:cNvPr id="69" name="Étoile à 5 branches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/>
      </xdr:nvSpPr>
      <xdr:spPr>
        <a:xfrm>
          <a:off x="30607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376</xdr:col>
      <xdr:colOff>0</xdr:colOff>
      <xdr:row>6</xdr:row>
      <xdr:rowOff>0</xdr:rowOff>
    </xdr:from>
    <xdr:to>
      <xdr:col>376</xdr:col>
      <xdr:colOff>882650</xdr:colOff>
      <xdr:row>6</xdr:row>
      <xdr:rowOff>882651</xdr:rowOff>
    </xdr:to>
    <xdr:sp macro="" textlink="">
      <xdr:nvSpPr>
        <xdr:cNvPr id="70" name="Étoile à 5 branches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>
        <a:xfrm>
          <a:off x="31051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382</xdr:col>
      <xdr:colOff>882650</xdr:colOff>
      <xdr:row>6</xdr:row>
      <xdr:rowOff>882651</xdr:rowOff>
    </xdr:to>
    <xdr:sp macro="" textlink="">
      <xdr:nvSpPr>
        <xdr:cNvPr id="71" name="Étoile à 5 branches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>
        <a:xfrm>
          <a:off x="31515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387</xdr:col>
      <xdr:colOff>882650</xdr:colOff>
      <xdr:row>6</xdr:row>
      <xdr:rowOff>882651</xdr:rowOff>
    </xdr:to>
    <xdr:sp macro="" textlink="">
      <xdr:nvSpPr>
        <xdr:cNvPr id="72" name="Étoile à 5 branches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/>
      </xdr:nvSpPr>
      <xdr:spPr>
        <a:xfrm>
          <a:off x="31959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393</xdr:col>
      <xdr:colOff>0</xdr:colOff>
      <xdr:row>6</xdr:row>
      <xdr:rowOff>0</xdr:rowOff>
    </xdr:from>
    <xdr:to>
      <xdr:col>393</xdr:col>
      <xdr:colOff>882650</xdr:colOff>
      <xdr:row>6</xdr:row>
      <xdr:rowOff>882651</xdr:rowOff>
    </xdr:to>
    <xdr:sp macro="" textlink="">
      <xdr:nvSpPr>
        <xdr:cNvPr id="73" name="Étoile à 5 branches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/>
      </xdr:nvSpPr>
      <xdr:spPr>
        <a:xfrm>
          <a:off x="32423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398</xdr:col>
      <xdr:colOff>0</xdr:colOff>
      <xdr:row>6</xdr:row>
      <xdr:rowOff>0</xdr:rowOff>
    </xdr:from>
    <xdr:to>
      <xdr:col>398</xdr:col>
      <xdr:colOff>882650</xdr:colOff>
      <xdr:row>6</xdr:row>
      <xdr:rowOff>882651</xdr:rowOff>
    </xdr:to>
    <xdr:sp macro="" textlink="">
      <xdr:nvSpPr>
        <xdr:cNvPr id="74" name="Étoile à 5 branches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/>
      </xdr:nvSpPr>
      <xdr:spPr>
        <a:xfrm>
          <a:off x="32867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404</xdr:col>
      <xdr:colOff>0</xdr:colOff>
      <xdr:row>6</xdr:row>
      <xdr:rowOff>0</xdr:rowOff>
    </xdr:from>
    <xdr:to>
      <xdr:col>404</xdr:col>
      <xdr:colOff>882650</xdr:colOff>
      <xdr:row>6</xdr:row>
      <xdr:rowOff>882651</xdr:rowOff>
    </xdr:to>
    <xdr:sp macro="" textlink="">
      <xdr:nvSpPr>
        <xdr:cNvPr id="75" name="Étoile à 5 branches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>
        <a:xfrm>
          <a:off x="33331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409</xdr:col>
      <xdr:colOff>0</xdr:colOff>
      <xdr:row>6</xdr:row>
      <xdr:rowOff>0</xdr:rowOff>
    </xdr:from>
    <xdr:to>
      <xdr:col>409</xdr:col>
      <xdr:colOff>882650</xdr:colOff>
      <xdr:row>6</xdr:row>
      <xdr:rowOff>882651</xdr:rowOff>
    </xdr:to>
    <xdr:sp macro="" textlink="">
      <xdr:nvSpPr>
        <xdr:cNvPr id="76" name="Étoile à 5 branches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/>
      </xdr:nvSpPr>
      <xdr:spPr>
        <a:xfrm>
          <a:off x="33775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415</xdr:col>
      <xdr:colOff>0</xdr:colOff>
      <xdr:row>6</xdr:row>
      <xdr:rowOff>0</xdr:rowOff>
    </xdr:from>
    <xdr:to>
      <xdr:col>415</xdr:col>
      <xdr:colOff>882650</xdr:colOff>
      <xdr:row>6</xdr:row>
      <xdr:rowOff>882651</xdr:rowOff>
    </xdr:to>
    <xdr:sp macro="" textlink="">
      <xdr:nvSpPr>
        <xdr:cNvPr id="77" name="Étoile à 5 branches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/>
      </xdr:nvSpPr>
      <xdr:spPr>
        <a:xfrm>
          <a:off x="34239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420</xdr:col>
      <xdr:colOff>0</xdr:colOff>
      <xdr:row>6</xdr:row>
      <xdr:rowOff>0</xdr:rowOff>
    </xdr:from>
    <xdr:to>
      <xdr:col>420</xdr:col>
      <xdr:colOff>882650</xdr:colOff>
      <xdr:row>6</xdr:row>
      <xdr:rowOff>882651</xdr:rowOff>
    </xdr:to>
    <xdr:sp macro="" textlink="">
      <xdr:nvSpPr>
        <xdr:cNvPr id="78" name="Étoile à 5 branches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/>
      </xdr:nvSpPr>
      <xdr:spPr>
        <a:xfrm>
          <a:off x="34683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426</xdr:col>
      <xdr:colOff>0</xdr:colOff>
      <xdr:row>6</xdr:row>
      <xdr:rowOff>0</xdr:rowOff>
    </xdr:from>
    <xdr:to>
      <xdr:col>426</xdr:col>
      <xdr:colOff>882650</xdr:colOff>
      <xdr:row>6</xdr:row>
      <xdr:rowOff>882651</xdr:rowOff>
    </xdr:to>
    <xdr:sp macro="" textlink="">
      <xdr:nvSpPr>
        <xdr:cNvPr id="79" name="Étoile à 5 branches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/>
      </xdr:nvSpPr>
      <xdr:spPr>
        <a:xfrm>
          <a:off x="35147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431</xdr:col>
      <xdr:colOff>0</xdr:colOff>
      <xdr:row>6</xdr:row>
      <xdr:rowOff>0</xdr:rowOff>
    </xdr:from>
    <xdr:to>
      <xdr:col>431</xdr:col>
      <xdr:colOff>882650</xdr:colOff>
      <xdr:row>6</xdr:row>
      <xdr:rowOff>882651</xdr:rowOff>
    </xdr:to>
    <xdr:sp macro="" textlink="">
      <xdr:nvSpPr>
        <xdr:cNvPr id="80" name="Étoile à 5 branches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/>
      </xdr:nvSpPr>
      <xdr:spPr>
        <a:xfrm>
          <a:off x="35591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437</xdr:col>
      <xdr:colOff>882650</xdr:colOff>
      <xdr:row>6</xdr:row>
      <xdr:rowOff>882651</xdr:rowOff>
    </xdr:to>
    <xdr:sp macro="" textlink="">
      <xdr:nvSpPr>
        <xdr:cNvPr id="81" name="Étoile à 5 branches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/>
      </xdr:nvSpPr>
      <xdr:spPr>
        <a:xfrm>
          <a:off x="360553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442</xdr:col>
      <xdr:colOff>882650</xdr:colOff>
      <xdr:row>6</xdr:row>
      <xdr:rowOff>882651</xdr:rowOff>
    </xdr:to>
    <xdr:sp macro="" textlink="">
      <xdr:nvSpPr>
        <xdr:cNvPr id="82" name="Étoile à 5 branches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/>
      </xdr:nvSpPr>
      <xdr:spPr>
        <a:xfrm>
          <a:off x="36499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448</xdr:col>
      <xdr:colOff>0</xdr:colOff>
      <xdr:row>6</xdr:row>
      <xdr:rowOff>0</xdr:rowOff>
    </xdr:from>
    <xdr:to>
      <xdr:col>448</xdr:col>
      <xdr:colOff>882650</xdr:colOff>
      <xdr:row>6</xdr:row>
      <xdr:rowOff>882651</xdr:rowOff>
    </xdr:to>
    <xdr:sp macro="" textlink="">
      <xdr:nvSpPr>
        <xdr:cNvPr id="83" name="Étoile à 5 branches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36963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453</xdr:col>
      <xdr:colOff>0</xdr:colOff>
      <xdr:row>6</xdr:row>
      <xdr:rowOff>0</xdr:rowOff>
    </xdr:from>
    <xdr:to>
      <xdr:col>453</xdr:col>
      <xdr:colOff>882650</xdr:colOff>
      <xdr:row>6</xdr:row>
      <xdr:rowOff>882651</xdr:rowOff>
    </xdr:to>
    <xdr:sp macro="" textlink="">
      <xdr:nvSpPr>
        <xdr:cNvPr id="84" name="Étoile à 5 branches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/>
      </xdr:nvSpPr>
      <xdr:spPr>
        <a:xfrm>
          <a:off x="37407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459</xdr:col>
      <xdr:colOff>0</xdr:colOff>
      <xdr:row>6</xdr:row>
      <xdr:rowOff>0</xdr:rowOff>
    </xdr:from>
    <xdr:to>
      <xdr:col>459</xdr:col>
      <xdr:colOff>882650</xdr:colOff>
      <xdr:row>6</xdr:row>
      <xdr:rowOff>882651</xdr:rowOff>
    </xdr:to>
    <xdr:sp macro="" textlink="">
      <xdr:nvSpPr>
        <xdr:cNvPr id="85" name="Étoile à 5 branches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>
          <a:off x="37871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464</xdr:col>
      <xdr:colOff>0</xdr:colOff>
      <xdr:row>6</xdr:row>
      <xdr:rowOff>0</xdr:rowOff>
    </xdr:from>
    <xdr:to>
      <xdr:col>464</xdr:col>
      <xdr:colOff>882650</xdr:colOff>
      <xdr:row>6</xdr:row>
      <xdr:rowOff>882651</xdr:rowOff>
    </xdr:to>
    <xdr:sp macro="" textlink="">
      <xdr:nvSpPr>
        <xdr:cNvPr id="86" name="Étoile à 5 branches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/>
      </xdr:nvSpPr>
      <xdr:spPr>
        <a:xfrm>
          <a:off x="38315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470</xdr:col>
      <xdr:colOff>0</xdr:colOff>
      <xdr:row>6</xdr:row>
      <xdr:rowOff>0</xdr:rowOff>
    </xdr:from>
    <xdr:to>
      <xdr:col>470</xdr:col>
      <xdr:colOff>882650</xdr:colOff>
      <xdr:row>6</xdr:row>
      <xdr:rowOff>882651</xdr:rowOff>
    </xdr:to>
    <xdr:sp macro="" textlink="">
      <xdr:nvSpPr>
        <xdr:cNvPr id="87" name="Étoile à 5 branches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/>
      </xdr:nvSpPr>
      <xdr:spPr>
        <a:xfrm>
          <a:off x="38779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475</xdr:col>
      <xdr:colOff>0</xdr:colOff>
      <xdr:row>6</xdr:row>
      <xdr:rowOff>0</xdr:rowOff>
    </xdr:from>
    <xdr:to>
      <xdr:col>475</xdr:col>
      <xdr:colOff>882650</xdr:colOff>
      <xdr:row>6</xdr:row>
      <xdr:rowOff>882651</xdr:rowOff>
    </xdr:to>
    <xdr:sp macro="" textlink="">
      <xdr:nvSpPr>
        <xdr:cNvPr id="88" name="Étoile à 5 branches 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/>
      </xdr:nvSpPr>
      <xdr:spPr>
        <a:xfrm>
          <a:off x="39223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481</xdr:col>
      <xdr:colOff>0</xdr:colOff>
      <xdr:row>6</xdr:row>
      <xdr:rowOff>0</xdr:rowOff>
    </xdr:from>
    <xdr:to>
      <xdr:col>481</xdr:col>
      <xdr:colOff>882650</xdr:colOff>
      <xdr:row>6</xdr:row>
      <xdr:rowOff>882651</xdr:rowOff>
    </xdr:to>
    <xdr:sp macro="" textlink="">
      <xdr:nvSpPr>
        <xdr:cNvPr id="89" name="Étoile à 5 branches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/>
      </xdr:nvSpPr>
      <xdr:spPr>
        <a:xfrm>
          <a:off x="39687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486</xdr:col>
      <xdr:colOff>0</xdr:colOff>
      <xdr:row>6</xdr:row>
      <xdr:rowOff>0</xdr:rowOff>
    </xdr:from>
    <xdr:to>
      <xdr:col>486</xdr:col>
      <xdr:colOff>882650</xdr:colOff>
      <xdr:row>6</xdr:row>
      <xdr:rowOff>882651</xdr:rowOff>
    </xdr:to>
    <xdr:sp macro="" textlink="">
      <xdr:nvSpPr>
        <xdr:cNvPr id="90" name="Étoile à 5 branches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>
        <a:xfrm>
          <a:off x="40132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492</xdr:col>
      <xdr:colOff>882650</xdr:colOff>
      <xdr:row>6</xdr:row>
      <xdr:rowOff>882651</xdr:rowOff>
    </xdr:to>
    <xdr:sp macro="" textlink="">
      <xdr:nvSpPr>
        <xdr:cNvPr id="91" name="Étoile à 5 branches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/>
      </xdr:nvSpPr>
      <xdr:spPr>
        <a:xfrm>
          <a:off x="40595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497</xdr:col>
      <xdr:colOff>882650</xdr:colOff>
      <xdr:row>6</xdr:row>
      <xdr:rowOff>882651</xdr:rowOff>
    </xdr:to>
    <xdr:sp macro="" textlink="">
      <xdr:nvSpPr>
        <xdr:cNvPr id="92" name="Étoile à 5 branches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/>
      </xdr:nvSpPr>
      <xdr:spPr>
        <a:xfrm>
          <a:off x="41040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503</xdr:col>
      <xdr:colOff>0</xdr:colOff>
      <xdr:row>6</xdr:row>
      <xdr:rowOff>0</xdr:rowOff>
    </xdr:from>
    <xdr:to>
      <xdr:col>503</xdr:col>
      <xdr:colOff>882650</xdr:colOff>
      <xdr:row>6</xdr:row>
      <xdr:rowOff>882651</xdr:rowOff>
    </xdr:to>
    <xdr:sp macro="" textlink="">
      <xdr:nvSpPr>
        <xdr:cNvPr id="93" name="Étoile à 5 branches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/>
      </xdr:nvSpPr>
      <xdr:spPr>
        <a:xfrm>
          <a:off x="41503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508</xdr:col>
      <xdr:colOff>0</xdr:colOff>
      <xdr:row>6</xdr:row>
      <xdr:rowOff>0</xdr:rowOff>
    </xdr:from>
    <xdr:to>
      <xdr:col>508</xdr:col>
      <xdr:colOff>882650</xdr:colOff>
      <xdr:row>6</xdr:row>
      <xdr:rowOff>882651</xdr:rowOff>
    </xdr:to>
    <xdr:sp macro="" textlink="">
      <xdr:nvSpPr>
        <xdr:cNvPr id="94" name="Étoile à 5 branches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/>
      </xdr:nvSpPr>
      <xdr:spPr>
        <a:xfrm>
          <a:off x="41948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514</xdr:col>
      <xdr:colOff>0</xdr:colOff>
      <xdr:row>6</xdr:row>
      <xdr:rowOff>0</xdr:rowOff>
    </xdr:from>
    <xdr:to>
      <xdr:col>514</xdr:col>
      <xdr:colOff>882650</xdr:colOff>
      <xdr:row>6</xdr:row>
      <xdr:rowOff>882651</xdr:rowOff>
    </xdr:to>
    <xdr:sp macro="" textlink="">
      <xdr:nvSpPr>
        <xdr:cNvPr id="95" name="Étoile à 5 branches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42411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519</xdr:col>
      <xdr:colOff>0</xdr:colOff>
      <xdr:row>6</xdr:row>
      <xdr:rowOff>0</xdr:rowOff>
    </xdr:from>
    <xdr:to>
      <xdr:col>519</xdr:col>
      <xdr:colOff>882650</xdr:colOff>
      <xdr:row>6</xdr:row>
      <xdr:rowOff>882651</xdr:rowOff>
    </xdr:to>
    <xdr:sp macro="" textlink="">
      <xdr:nvSpPr>
        <xdr:cNvPr id="96" name="Étoile à 5 branches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/>
      </xdr:nvSpPr>
      <xdr:spPr>
        <a:xfrm>
          <a:off x="42856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525</xdr:col>
      <xdr:colOff>0</xdr:colOff>
      <xdr:row>6</xdr:row>
      <xdr:rowOff>0</xdr:rowOff>
    </xdr:from>
    <xdr:to>
      <xdr:col>525</xdr:col>
      <xdr:colOff>882650</xdr:colOff>
      <xdr:row>6</xdr:row>
      <xdr:rowOff>882651</xdr:rowOff>
    </xdr:to>
    <xdr:sp macro="" textlink="">
      <xdr:nvSpPr>
        <xdr:cNvPr id="97" name="Étoile à 5 branches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>
          <a:off x="43319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530</xdr:col>
      <xdr:colOff>0</xdr:colOff>
      <xdr:row>6</xdr:row>
      <xdr:rowOff>0</xdr:rowOff>
    </xdr:from>
    <xdr:to>
      <xdr:col>530</xdr:col>
      <xdr:colOff>882650</xdr:colOff>
      <xdr:row>6</xdr:row>
      <xdr:rowOff>882651</xdr:rowOff>
    </xdr:to>
    <xdr:sp macro="" textlink="">
      <xdr:nvSpPr>
        <xdr:cNvPr id="98" name="Étoile à 5 branches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/>
      </xdr:nvSpPr>
      <xdr:spPr>
        <a:xfrm>
          <a:off x="43764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536</xdr:col>
      <xdr:colOff>0</xdr:colOff>
      <xdr:row>6</xdr:row>
      <xdr:rowOff>0</xdr:rowOff>
    </xdr:from>
    <xdr:to>
      <xdr:col>536</xdr:col>
      <xdr:colOff>882650</xdr:colOff>
      <xdr:row>6</xdr:row>
      <xdr:rowOff>882651</xdr:rowOff>
    </xdr:to>
    <xdr:sp macro="" textlink="">
      <xdr:nvSpPr>
        <xdr:cNvPr id="99" name="Étoile à 5 branches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/>
      </xdr:nvSpPr>
      <xdr:spPr>
        <a:xfrm>
          <a:off x="44227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541</xdr:col>
      <xdr:colOff>0</xdr:colOff>
      <xdr:row>6</xdr:row>
      <xdr:rowOff>0</xdr:rowOff>
    </xdr:from>
    <xdr:to>
      <xdr:col>541</xdr:col>
      <xdr:colOff>882650</xdr:colOff>
      <xdr:row>6</xdr:row>
      <xdr:rowOff>882651</xdr:rowOff>
    </xdr:to>
    <xdr:sp macro="" textlink="">
      <xdr:nvSpPr>
        <xdr:cNvPr id="100" name="Étoile à 5 branches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/>
      </xdr:nvSpPr>
      <xdr:spPr>
        <a:xfrm>
          <a:off x="44672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547</xdr:col>
      <xdr:colOff>0</xdr:colOff>
      <xdr:row>6</xdr:row>
      <xdr:rowOff>0</xdr:rowOff>
    </xdr:from>
    <xdr:to>
      <xdr:col>547</xdr:col>
      <xdr:colOff>882650</xdr:colOff>
      <xdr:row>6</xdr:row>
      <xdr:rowOff>882651</xdr:rowOff>
    </xdr:to>
    <xdr:sp macro="" textlink="">
      <xdr:nvSpPr>
        <xdr:cNvPr id="101" name="Étoile à 5 branches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45135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31750</xdr:colOff>
      <xdr:row>4</xdr:row>
      <xdr:rowOff>31750</xdr:rowOff>
    </xdr:from>
    <xdr:to>
      <xdr:col>2</xdr:col>
      <xdr:colOff>865510</xdr:colOff>
      <xdr:row>4</xdr:row>
      <xdr:rowOff>182950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</xdr:colOff>
      <xdr:row>4</xdr:row>
      <xdr:rowOff>31750</xdr:rowOff>
    </xdr:from>
    <xdr:to>
      <xdr:col>8</xdr:col>
      <xdr:colOff>865510</xdr:colOff>
      <xdr:row>4</xdr:row>
      <xdr:rowOff>182950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5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13</xdr:col>
      <xdr:colOff>31750</xdr:colOff>
      <xdr:row>4</xdr:row>
      <xdr:rowOff>31750</xdr:rowOff>
    </xdr:from>
    <xdr:to>
      <xdr:col>13</xdr:col>
      <xdr:colOff>865510</xdr:colOff>
      <xdr:row>4</xdr:row>
      <xdr:rowOff>182950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0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19</xdr:col>
      <xdr:colOff>31750</xdr:colOff>
      <xdr:row>4</xdr:row>
      <xdr:rowOff>31750</xdr:rowOff>
    </xdr:from>
    <xdr:to>
      <xdr:col>19</xdr:col>
      <xdr:colOff>865510</xdr:colOff>
      <xdr:row>4</xdr:row>
      <xdr:rowOff>182950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5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24</xdr:col>
      <xdr:colOff>31750</xdr:colOff>
      <xdr:row>4</xdr:row>
      <xdr:rowOff>31750</xdr:rowOff>
    </xdr:from>
    <xdr:to>
      <xdr:col>24</xdr:col>
      <xdr:colOff>865510</xdr:colOff>
      <xdr:row>4</xdr:row>
      <xdr:rowOff>182950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70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30</xdr:col>
      <xdr:colOff>31750</xdr:colOff>
      <xdr:row>4</xdr:row>
      <xdr:rowOff>31750</xdr:rowOff>
    </xdr:from>
    <xdr:to>
      <xdr:col>30</xdr:col>
      <xdr:colOff>865510</xdr:colOff>
      <xdr:row>4</xdr:row>
      <xdr:rowOff>182950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06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35</xdr:col>
      <xdr:colOff>31750</xdr:colOff>
      <xdr:row>4</xdr:row>
      <xdr:rowOff>31750</xdr:rowOff>
    </xdr:from>
    <xdr:to>
      <xdr:col>35</xdr:col>
      <xdr:colOff>865510</xdr:colOff>
      <xdr:row>4</xdr:row>
      <xdr:rowOff>182950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41</xdr:col>
      <xdr:colOff>31750</xdr:colOff>
      <xdr:row>4</xdr:row>
      <xdr:rowOff>31750</xdr:rowOff>
    </xdr:from>
    <xdr:to>
      <xdr:col>41</xdr:col>
      <xdr:colOff>865510</xdr:colOff>
      <xdr:row>4</xdr:row>
      <xdr:rowOff>182950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86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46</xdr:col>
      <xdr:colOff>31750</xdr:colOff>
      <xdr:row>4</xdr:row>
      <xdr:rowOff>31750</xdr:rowOff>
    </xdr:from>
    <xdr:to>
      <xdr:col>46</xdr:col>
      <xdr:colOff>865510</xdr:colOff>
      <xdr:row>4</xdr:row>
      <xdr:rowOff>182950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31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52</xdr:col>
      <xdr:colOff>31750</xdr:colOff>
      <xdr:row>4</xdr:row>
      <xdr:rowOff>31750</xdr:rowOff>
    </xdr:from>
    <xdr:to>
      <xdr:col>52</xdr:col>
      <xdr:colOff>865510</xdr:colOff>
      <xdr:row>4</xdr:row>
      <xdr:rowOff>182950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57</xdr:col>
      <xdr:colOff>31750</xdr:colOff>
      <xdr:row>4</xdr:row>
      <xdr:rowOff>31750</xdr:rowOff>
    </xdr:from>
    <xdr:to>
      <xdr:col>57</xdr:col>
      <xdr:colOff>865510</xdr:colOff>
      <xdr:row>4</xdr:row>
      <xdr:rowOff>182950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12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63</xdr:col>
      <xdr:colOff>31750</xdr:colOff>
      <xdr:row>4</xdr:row>
      <xdr:rowOff>31750</xdr:rowOff>
    </xdr:from>
    <xdr:to>
      <xdr:col>63</xdr:col>
      <xdr:colOff>865510</xdr:colOff>
      <xdr:row>4</xdr:row>
      <xdr:rowOff>182950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47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68</xdr:col>
      <xdr:colOff>31750</xdr:colOff>
      <xdr:row>4</xdr:row>
      <xdr:rowOff>31750</xdr:rowOff>
    </xdr:from>
    <xdr:to>
      <xdr:col>68</xdr:col>
      <xdr:colOff>865510</xdr:colOff>
      <xdr:row>4</xdr:row>
      <xdr:rowOff>182950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2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74</xdr:col>
      <xdr:colOff>31750</xdr:colOff>
      <xdr:row>4</xdr:row>
      <xdr:rowOff>31750</xdr:rowOff>
    </xdr:from>
    <xdr:to>
      <xdr:col>74</xdr:col>
      <xdr:colOff>865510</xdr:colOff>
      <xdr:row>4</xdr:row>
      <xdr:rowOff>182950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28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79</xdr:col>
      <xdr:colOff>31750</xdr:colOff>
      <xdr:row>4</xdr:row>
      <xdr:rowOff>31750</xdr:rowOff>
    </xdr:from>
    <xdr:to>
      <xdr:col>79</xdr:col>
      <xdr:colOff>865510</xdr:colOff>
      <xdr:row>4</xdr:row>
      <xdr:rowOff>182950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73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85</xdr:col>
      <xdr:colOff>31750</xdr:colOff>
      <xdr:row>4</xdr:row>
      <xdr:rowOff>31750</xdr:rowOff>
    </xdr:from>
    <xdr:to>
      <xdr:col>85</xdr:col>
      <xdr:colOff>865510</xdr:colOff>
      <xdr:row>4</xdr:row>
      <xdr:rowOff>182950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90</xdr:col>
      <xdr:colOff>31750</xdr:colOff>
      <xdr:row>4</xdr:row>
      <xdr:rowOff>31750</xdr:rowOff>
    </xdr:from>
    <xdr:to>
      <xdr:col>90</xdr:col>
      <xdr:colOff>865510</xdr:colOff>
      <xdr:row>4</xdr:row>
      <xdr:rowOff>182950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53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96</xdr:col>
      <xdr:colOff>31750</xdr:colOff>
      <xdr:row>4</xdr:row>
      <xdr:rowOff>31750</xdr:rowOff>
    </xdr:from>
    <xdr:to>
      <xdr:col>96</xdr:col>
      <xdr:colOff>865510</xdr:colOff>
      <xdr:row>4</xdr:row>
      <xdr:rowOff>182950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89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31750</xdr:colOff>
      <xdr:row>4</xdr:row>
      <xdr:rowOff>31750</xdr:rowOff>
    </xdr:from>
    <xdr:to>
      <xdr:col>101</xdr:col>
      <xdr:colOff>865510</xdr:colOff>
      <xdr:row>4</xdr:row>
      <xdr:rowOff>182950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34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31750</xdr:colOff>
      <xdr:row>4</xdr:row>
      <xdr:rowOff>31750</xdr:rowOff>
    </xdr:from>
    <xdr:to>
      <xdr:col>107</xdr:col>
      <xdr:colOff>865510</xdr:colOff>
      <xdr:row>4</xdr:row>
      <xdr:rowOff>182950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69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31750</xdr:colOff>
      <xdr:row>4</xdr:row>
      <xdr:rowOff>31750</xdr:rowOff>
    </xdr:from>
    <xdr:to>
      <xdr:col>112</xdr:col>
      <xdr:colOff>865510</xdr:colOff>
      <xdr:row>4</xdr:row>
      <xdr:rowOff>182950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14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31750</xdr:colOff>
      <xdr:row>4</xdr:row>
      <xdr:rowOff>31750</xdr:rowOff>
    </xdr:from>
    <xdr:to>
      <xdr:col>118</xdr:col>
      <xdr:colOff>865510</xdr:colOff>
      <xdr:row>4</xdr:row>
      <xdr:rowOff>182950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50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31750</xdr:colOff>
      <xdr:row>4</xdr:row>
      <xdr:rowOff>31750</xdr:rowOff>
    </xdr:from>
    <xdr:to>
      <xdr:col>123</xdr:col>
      <xdr:colOff>865510</xdr:colOff>
      <xdr:row>4</xdr:row>
      <xdr:rowOff>182950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95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31750</xdr:colOff>
      <xdr:row>4</xdr:row>
      <xdr:rowOff>31750</xdr:rowOff>
    </xdr:from>
    <xdr:to>
      <xdr:col>129</xdr:col>
      <xdr:colOff>865510</xdr:colOff>
      <xdr:row>4</xdr:row>
      <xdr:rowOff>182950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30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31750</xdr:colOff>
      <xdr:row>4</xdr:row>
      <xdr:rowOff>31750</xdr:rowOff>
    </xdr:from>
    <xdr:to>
      <xdr:col>134</xdr:col>
      <xdr:colOff>865510</xdr:colOff>
      <xdr:row>4</xdr:row>
      <xdr:rowOff>182950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75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31750</xdr:colOff>
      <xdr:row>4</xdr:row>
      <xdr:rowOff>31750</xdr:rowOff>
    </xdr:from>
    <xdr:to>
      <xdr:col>140</xdr:col>
      <xdr:colOff>865510</xdr:colOff>
      <xdr:row>4</xdr:row>
      <xdr:rowOff>182950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11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31750</xdr:colOff>
      <xdr:row>4</xdr:row>
      <xdr:rowOff>31750</xdr:rowOff>
    </xdr:from>
    <xdr:to>
      <xdr:col>145</xdr:col>
      <xdr:colOff>865510</xdr:colOff>
      <xdr:row>4</xdr:row>
      <xdr:rowOff>182950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56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31750</xdr:colOff>
      <xdr:row>4</xdr:row>
      <xdr:rowOff>31750</xdr:rowOff>
    </xdr:from>
    <xdr:to>
      <xdr:col>151</xdr:col>
      <xdr:colOff>865510</xdr:colOff>
      <xdr:row>4</xdr:row>
      <xdr:rowOff>182950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91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31750</xdr:colOff>
      <xdr:row>4</xdr:row>
      <xdr:rowOff>31750</xdr:rowOff>
    </xdr:from>
    <xdr:to>
      <xdr:col>156</xdr:col>
      <xdr:colOff>865510</xdr:colOff>
      <xdr:row>4</xdr:row>
      <xdr:rowOff>182950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36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31750</xdr:colOff>
      <xdr:row>4</xdr:row>
      <xdr:rowOff>31750</xdr:rowOff>
    </xdr:from>
    <xdr:to>
      <xdr:col>162</xdr:col>
      <xdr:colOff>865510</xdr:colOff>
      <xdr:row>4</xdr:row>
      <xdr:rowOff>182950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572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31750</xdr:colOff>
      <xdr:row>4</xdr:row>
      <xdr:rowOff>31750</xdr:rowOff>
    </xdr:from>
    <xdr:to>
      <xdr:col>167</xdr:col>
      <xdr:colOff>865510</xdr:colOff>
      <xdr:row>4</xdr:row>
      <xdr:rowOff>182950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017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31750</xdr:colOff>
      <xdr:row>4</xdr:row>
      <xdr:rowOff>31750</xdr:rowOff>
    </xdr:from>
    <xdr:to>
      <xdr:col>173</xdr:col>
      <xdr:colOff>865510</xdr:colOff>
      <xdr:row>4</xdr:row>
      <xdr:rowOff>182950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652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31750</xdr:colOff>
      <xdr:row>4</xdr:row>
      <xdr:rowOff>31750</xdr:rowOff>
    </xdr:from>
    <xdr:to>
      <xdr:col>178</xdr:col>
      <xdr:colOff>865510</xdr:colOff>
      <xdr:row>4</xdr:row>
      <xdr:rowOff>182950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097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31750</xdr:colOff>
      <xdr:row>4</xdr:row>
      <xdr:rowOff>31750</xdr:rowOff>
    </xdr:from>
    <xdr:to>
      <xdr:col>184</xdr:col>
      <xdr:colOff>865510</xdr:colOff>
      <xdr:row>4</xdr:row>
      <xdr:rowOff>182950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733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31750</xdr:colOff>
      <xdr:row>4</xdr:row>
      <xdr:rowOff>31750</xdr:rowOff>
    </xdr:from>
    <xdr:to>
      <xdr:col>189</xdr:col>
      <xdr:colOff>865510</xdr:colOff>
      <xdr:row>4</xdr:row>
      <xdr:rowOff>182950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178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31750</xdr:colOff>
      <xdr:row>4</xdr:row>
      <xdr:rowOff>31750</xdr:rowOff>
    </xdr:from>
    <xdr:to>
      <xdr:col>195</xdr:col>
      <xdr:colOff>865510</xdr:colOff>
      <xdr:row>4</xdr:row>
      <xdr:rowOff>182950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813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31750</xdr:colOff>
      <xdr:row>4</xdr:row>
      <xdr:rowOff>31750</xdr:rowOff>
    </xdr:from>
    <xdr:to>
      <xdr:col>200</xdr:col>
      <xdr:colOff>865510</xdr:colOff>
      <xdr:row>4</xdr:row>
      <xdr:rowOff>182950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258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31750</xdr:colOff>
      <xdr:row>4</xdr:row>
      <xdr:rowOff>31750</xdr:rowOff>
    </xdr:from>
    <xdr:to>
      <xdr:col>206</xdr:col>
      <xdr:colOff>865510</xdr:colOff>
      <xdr:row>4</xdr:row>
      <xdr:rowOff>182950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894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31750</xdr:colOff>
      <xdr:row>4</xdr:row>
      <xdr:rowOff>31750</xdr:rowOff>
    </xdr:from>
    <xdr:to>
      <xdr:col>211</xdr:col>
      <xdr:colOff>865510</xdr:colOff>
      <xdr:row>4</xdr:row>
      <xdr:rowOff>182950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39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31750</xdr:colOff>
      <xdr:row>4</xdr:row>
      <xdr:rowOff>31750</xdr:rowOff>
    </xdr:from>
    <xdr:to>
      <xdr:col>217</xdr:col>
      <xdr:colOff>865510</xdr:colOff>
      <xdr:row>4</xdr:row>
      <xdr:rowOff>182950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74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31750</xdr:colOff>
      <xdr:row>4</xdr:row>
      <xdr:rowOff>31750</xdr:rowOff>
    </xdr:from>
    <xdr:to>
      <xdr:col>222</xdr:col>
      <xdr:colOff>865510</xdr:colOff>
      <xdr:row>4</xdr:row>
      <xdr:rowOff>182950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419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31750</xdr:colOff>
      <xdr:row>4</xdr:row>
      <xdr:rowOff>31750</xdr:rowOff>
    </xdr:from>
    <xdr:to>
      <xdr:col>228</xdr:col>
      <xdr:colOff>865510</xdr:colOff>
      <xdr:row>4</xdr:row>
      <xdr:rowOff>182950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055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31750</xdr:colOff>
      <xdr:row>4</xdr:row>
      <xdr:rowOff>31750</xdr:rowOff>
    </xdr:from>
    <xdr:to>
      <xdr:col>233</xdr:col>
      <xdr:colOff>865510</xdr:colOff>
      <xdr:row>4</xdr:row>
      <xdr:rowOff>182950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500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31750</xdr:colOff>
      <xdr:row>4</xdr:row>
      <xdr:rowOff>31750</xdr:rowOff>
    </xdr:from>
    <xdr:to>
      <xdr:col>239</xdr:col>
      <xdr:colOff>865510</xdr:colOff>
      <xdr:row>4</xdr:row>
      <xdr:rowOff>182950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135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31750</xdr:colOff>
      <xdr:row>4</xdr:row>
      <xdr:rowOff>31750</xdr:rowOff>
    </xdr:from>
    <xdr:to>
      <xdr:col>244</xdr:col>
      <xdr:colOff>865510</xdr:colOff>
      <xdr:row>4</xdr:row>
      <xdr:rowOff>182950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580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31750</xdr:colOff>
      <xdr:row>4</xdr:row>
      <xdr:rowOff>31750</xdr:rowOff>
    </xdr:from>
    <xdr:to>
      <xdr:col>250</xdr:col>
      <xdr:colOff>865510</xdr:colOff>
      <xdr:row>4</xdr:row>
      <xdr:rowOff>182950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216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31750</xdr:colOff>
      <xdr:row>4</xdr:row>
      <xdr:rowOff>31750</xdr:rowOff>
    </xdr:from>
    <xdr:to>
      <xdr:col>255</xdr:col>
      <xdr:colOff>865510</xdr:colOff>
      <xdr:row>4</xdr:row>
      <xdr:rowOff>182950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661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31750</xdr:colOff>
      <xdr:row>4</xdr:row>
      <xdr:rowOff>31750</xdr:rowOff>
    </xdr:from>
    <xdr:to>
      <xdr:col>261</xdr:col>
      <xdr:colOff>865510</xdr:colOff>
      <xdr:row>4</xdr:row>
      <xdr:rowOff>182950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96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31750</xdr:colOff>
      <xdr:row>4</xdr:row>
      <xdr:rowOff>31750</xdr:rowOff>
    </xdr:from>
    <xdr:to>
      <xdr:col>266</xdr:col>
      <xdr:colOff>865510</xdr:colOff>
      <xdr:row>4</xdr:row>
      <xdr:rowOff>182950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741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31750</xdr:colOff>
      <xdr:row>4</xdr:row>
      <xdr:rowOff>31750</xdr:rowOff>
    </xdr:from>
    <xdr:to>
      <xdr:col>272</xdr:col>
      <xdr:colOff>865510</xdr:colOff>
      <xdr:row>4</xdr:row>
      <xdr:rowOff>182950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377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31750</xdr:colOff>
      <xdr:row>4</xdr:row>
      <xdr:rowOff>31750</xdr:rowOff>
    </xdr:from>
    <xdr:to>
      <xdr:col>277</xdr:col>
      <xdr:colOff>865510</xdr:colOff>
      <xdr:row>4</xdr:row>
      <xdr:rowOff>182950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822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283</xdr:col>
      <xdr:colOff>31750</xdr:colOff>
      <xdr:row>4</xdr:row>
      <xdr:rowOff>31750</xdr:rowOff>
    </xdr:from>
    <xdr:to>
      <xdr:col>283</xdr:col>
      <xdr:colOff>865510</xdr:colOff>
      <xdr:row>4</xdr:row>
      <xdr:rowOff>182950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457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288</xdr:col>
      <xdr:colOff>31750</xdr:colOff>
      <xdr:row>4</xdr:row>
      <xdr:rowOff>31750</xdr:rowOff>
    </xdr:from>
    <xdr:to>
      <xdr:col>288</xdr:col>
      <xdr:colOff>865510</xdr:colOff>
      <xdr:row>4</xdr:row>
      <xdr:rowOff>182950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902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294</xdr:col>
      <xdr:colOff>31750</xdr:colOff>
      <xdr:row>4</xdr:row>
      <xdr:rowOff>31750</xdr:rowOff>
    </xdr:from>
    <xdr:to>
      <xdr:col>294</xdr:col>
      <xdr:colOff>865510</xdr:colOff>
      <xdr:row>4</xdr:row>
      <xdr:rowOff>182950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538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299</xdr:col>
      <xdr:colOff>31750</xdr:colOff>
      <xdr:row>4</xdr:row>
      <xdr:rowOff>31750</xdr:rowOff>
    </xdr:from>
    <xdr:to>
      <xdr:col>299</xdr:col>
      <xdr:colOff>865510</xdr:colOff>
      <xdr:row>4</xdr:row>
      <xdr:rowOff>182950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983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305</xdr:col>
      <xdr:colOff>31750</xdr:colOff>
      <xdr:row>4</xdr:row>
      <xdr:rowOff>31750</xdr:rowOff>
    </xdr:from>
    <xdr:to>
      <xdr:col>305</xdr:col>
      <xdr:colOff>865510</xdr:colOff>
      <xdr:row>4</xdr:row>
      <xdr:rowOff>182950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618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310</xdr:col>
      <xdr:colOff>31750</xdr:colOff>
      <xdr:row>4</xdr:row>
      <xdr:rowOff>31750</xdr:rowOff>
    </xdr:from>
    <xdr:to>
      <xdr:col>310</xdr:col>
      <xdr:colOff>865510</xdr:colOff>
      <xdr:row>4</xdr:row>
      <xdr:rowOff>182950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63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316</xdr:col>
      <xdr:colOff>31750</xdr:colOff>
      <xdr:row>4</xdr:row>
      <xdr:rowOff>31750</xdr:rowOff>
    </xdr:from>
    <xdr:to>
      <xdr:col>316</xdr:col>
      <xdr:colOff>865510</xdr:colOff>
      <xdr:row>4</xdr:row>
      <xdr:rowOff>182950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699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321</xdr:col>
      <xdr:colOff>31750</xdr:colOff>
      <xdr:row>4</xdr:row>
      <xdr:rowOff>31750</xdr:rowOff>
    </xdr:from>
    <xdr:to>
      <xdr:col>321</xdr:col>
      <xdr:colOff>865510</xdr:colOff>
      <xdr:row>4</xdr:row>
      <xdr:rowOff>182950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144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31750</xdr:colOff>
      <xdr:row>4</xdr:row>
      <xdr:rowOff>31750</xdr:rowOff>
    </xdr:from>
    <xdr:to>
      <xdr:col>327</xdr:col>
      <xdr:colOff>865510</xdr:colOff>
      <xdr:row>4</xdr:row>
      <xdr:rowOff>182950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79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31750</xdr:colOff>
      <xdr:row>4</xdr:row>
      <xdr:rowOff>31750</xdr:rowOff>
    </xdr:from>
    <xdr:to>
      <xdr:col>332</xdr:col>
      <xdr:colOff>865510</xdr:colOff>
      <xdr:row>4</xdr:row>
      <xdr:rowOff>182950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224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338</xdr:col>
      <xdr:colOff>31750</xdr:colOff>
      <xdr:row>4</xdr:row>
      <xdr:rowOff>31750</xdr:rowOff>
    </xdr:from>
    <xdr:to>
      <xdr:col>338</xdr:col>
      <xdr:colOff>865510</xdr:colOff>
      <xdr:row>4</xdr:row>
      <xdr:rowOff>182950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860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343</xdr:col>
      <xdr:colOff>31750</xdr:colOff>
      <xdr:row>4</xdr:row>
      <xdr:rowOff>31750</xdr:rowOff>
    </xdr:from>
    <xdr:to>
      <xdr:col>343</xdr:col>
      <xdr:colOff>865510</xdr:colOff>
      <xdr:row>4</xdr:row>
      <xdr:rowOff>182950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305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349</xdr:col>
      <xdr:colOff>31750</xdr:colOff>
      <xdr:row>4</xdr:row>
      <xdr:rowOff>31750</xdr:rowOff>
    </xdr:from>
    <xdr:to>
      <xdr:col>349</xdr:col>
      <xdr:colOff>865510</xdr:colOff>
      <xdr:row>4</xdr:row>
      <xdr:rowOff>182950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940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354</xdr:col>
      <xdr:colOff>31750</xdr:colOff>
      <xdr:row>4</xdr:row>
      <xdr:rowOff>31750</xdr:rowOff>
    </xdr:from>
    <xdr:to>
      <xdr:col>354</xdr:col>
      <xdr:colOff>865510</xdr:colOff>
      <xdr:row>4</xdr:row>
      <xdr:rowOff>182950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385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360</xdr:col>
      <xdr:colOff>31750</xdr:colOff>
      <xdr:row>4</xdr:row>
      <xdr:rowOff>31750</xdr:rowOff>
    </xdr:from>
    <xdr:to>
      <xdr:col>360</xdr:col>
      <xdr:colOff>865510</xdr:colOff>
      <xdr:row>4</xdr:row>
      <xdr:rowOff>182950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021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365</xdr:col>
      <xdr:colOff>31750</xdr:colOff>
      <xdr:row>4</xdr:row>
      <xdr:rowOff>31750</xdr:rowOff>
    </xdr:from>
    <xdr:to>
      <xdr:col>365</xdr:col>
      <xdr:colOff>865510</xdr:colOff>
      <xdr:row>4</xdr:row>
      <xdr:rowOff>182950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466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371</xdr:col>
      <xdr:colOff>31750</xdr:colOff>
      <xdr:row>4</xdr:row>
      <xdr:rowOff>31750</xdr:rowOff>
    </xdr:from>
    <xdr:to>
      <xdr:col>371</xdr:col>
      <xdr:colOff>865510</xdr:colOff>
      <xdr:row>4</xdr:row>
      <xdr:rowOff>182950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101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376</xdr:col>
      <xdr:colOff>31750</xdr:colOff>
      <xdr:row>4</xdr:row>
      <xdr:rowOff>31750</xdr:rowOff>
    </xdr:from>
    <xdr:to>
      <xdr:col>376</xdr:col>
      <xdr:colOff>865510</xdr:colOff>
      <xdr:row>4</xdr:row>
      <xdr:rowOff>182950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46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31750</xdr:colOff>
      <xdr:row>4</xdr:row>
      <xdr:rowOff>31750</xdr:rowOff>
    </xdr:from>
    <xdr:to>
      <xdr:col>382</xdr:col>
      <xdr:colOff>865510</xdr:colOff>
      <xdr:row>4</xdr:row>
      <xdr:rowOff>182950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182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31750</xdr:colOff>
      <xdr:row>4</xdr:row>
      <xdr:rowOff>31750</xdr:rowOff>
    </xdr:from>
    <xdr:to>
      <xdr:col>387</xdr:col>
      <xdr:colOff>865510</xdr:colOff>
      <xdr:row>4</xdr:row>
      <xdr:rowOff>182950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627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393</xdr:col>
      <xdr:colOff>31750</xdr:colOff>
      <xdr:row>4</xdr:row>
      <xdr:rowOff>31750</xdr:rowOff>
    </xdr:from>
    <xdr:to>
      <xdr:col>393</xdr:col>
      <xdr:colOff>865510</xdr:colOff>
      <xdr:row>4</xdr:row>
      <xdr:rowOff>182950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262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398</xdr:col>
      <xdr:colOff>31750</xdr:colOff>
      <xdr:row>4</xdr:row>
      <xdr:rowOff>31750</xdr:rowOff>
    </xdr:from>
    <xdr:to>
      <xdr:col>398</xdr:col>
      <xdr:colOff>865510</xdr:colOff>
      <xdr:row>4</xdr:row>
      <xdr:rowOff>182950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707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404</xdr:col>
      <xdr:colOff>31750</xdr:colOff>
      <xdr:row>4</xdr:row>
      <xdr:rowOff>31750</xdr:rowOff>
    </xdr:from>
    <xdr:to>
      <xdr:col>404</xdr:col>
      <xdr:colOff>865510</xdr:colOff>
      <xdr:row>4</xdr:row>
      <xdr:rowOff>182950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43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409</xdr:col>
      <xdr:colOff>31750</xdr:colOff>
      <xdr:row>4</xdr:row>
      <xdr:rowOff>31750</xdr:rowOff>
    </xdr:from>
    <xdr:to>
      <xdr:col>409</xdr:col>
      <xdr:colOff>865510</xdr:colOff>
      <xdr:row>4</xdr:row>
      <xdr:rowOff>182950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788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415</xdr:col>
      <xdr:colOff>31750</xdr:colOff>
      <xdr:row>4</xdr:row>
      <xdr:rowOff>31750</xdr:rowOff>
    </xdr:from>
    <xdr:to>
      <xdr:col>415</xdr:col>
      <xdr:colOff>865510</xdr:colOff>
      <xdr:row>4</xdr:row>
      <xdr:rowOff>182950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423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420</xdr:col>
      <xdr:colOff>31750</xdr:colOff>
      <xdr:row>4</xdr:row>
      <xdr:rowOff>31750</xdr:rowOff>
    </xdr:from>
    <xdr:to>
      <xdr:col>420</xdr:col>
      <xdr:colOff>865510</xdr:colOff>
      <xdr:row>4</xdr:row>
      <xdr:rowOff>182950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868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426</xdr:col>
      <xdr:colOff>31750</xdr:colOff>
      <xdr:row>4</xdr:row>
      <xdr:rowOff>31750</xdr:rowOff>
    </xdr:from>
    <xdr:to>
      <xdr:col>426</xdr:col>
      <xdr:colOff>865510</xdr:colOff>
      <xdr:row>4</xdr:row>
      <xdr:rowOff>182950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504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431</xdr:col>
      <xdr:colOff>31750</xdr:colOff>
      <xdr:row>4</xdr:row>
      <xdr:rowOff>31750</xdr:rowOff>
    </xdr:from>
    <xdr:to>
      <xdr:col>431</xdr:col>
      <xdr:colOff>865510</xdr:colOff>
      <xdr:row>4</xdr:row>
      <xdr:rowOff>182950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949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31750</xdr:colOff>
      <xdr:row>4</xdr:row>
      <xdr:rowOff>31750</xdr:rowOff>
    </xdr:from>
    <xdr:to>
      <xdr:col>437</xdr:col>
      <xdr:colOff>865510</xdr:colOff>
      <xdr:row>4</xdr:row>
      <xdr:rowOff>182950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584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31750</xdr:colOff>
      <xdr:row>4</xdr:row>
      <xdr:rowOff>31750</xdr:rowOff>
    </xdr:from>
    <xdr:to>
      <xdr:col>442</xdr:col>
      <xdr:colOff>865510</xdr:colOff>
      <xdr:row>4</xdr:row>
      <xdr:rowOff>182950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029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448</xdr:col>
      <xdr:colOff>31750</xdr:colOff>
      <xdr:row>4</xdr:row>
      <xdr:rowOff>31750</xdr:rowOff>
    </xdr:from>
    <xdr:to>
      <xdr:col>448</xdr:col>
      <xdr:colOff>865510</xdr:colOff>
      <xdr:row>4</xdr:row>
      <xdr:rowOff>182950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665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453</xdr:col>
      <xdr:colOff>31750</xdr:colOff>
      <xdr:row>4</xdr:row>
      <xdr:rowOff>31750</xdr:rowOff>
    </xdr:from>
    <xdr:to>
      <xdr:col>453</xdr:col>
      <xdr:colOff>865510</xdr:colOff>
      <xdr:row>4</xdr:row>
      <xdr:rowOff>182950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110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459</xdr:col>
      <xdr:colOff>31750</xdr:colOff>
      <xdr:row>4</xdr:row>
      <xdr:rowOff>31750</xdr:rowOff>
    </xdr:from>
    <xdr:to>
      <xdr:col>459</xdr:col>
      <xdr:colOff>865510</xdr:colOff>
      <xdr:row>4</xdr:row>
      <xdr:rowOff>182950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745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464</xdr:col>
      <xdr:colOff>31750</xdr:colOff>
      <xdr:row>4</xdr:row>
      <xdr:rowOff>31750</xdr:rowOff>
    </xdr:from>
    <xdr:to>
      <xdr:col>464</xdr:col>
      <xdr:colOff>865510</xdr:colOff>
      <xdr:row>4</xdr:row>
      <xdr:rowOff>182950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190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470</xdr:col>
      <xdr:colOff>31750</xdr:colOff>
      <xdr:row>4</xdr:row>
      <xdr:rowOff>31750</xdr:rowOff>
    </xdr:from>
    <xdr:to>
      <xdr:col>470</xdr:col>
      <xdr:colOff>865510</xdr:colOff>
      <xdr:row>4</xdr:row>
      <xdr:rowOff>182950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826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475</xdr:col>
      <xdr:colOff>31750</xdr:colOff>
      <xdr:row>4</xdr:row>
      <xdr:rowOff>31750</xdr:rowOff>
    </xdr:from>
    <xdr:to>
      <xdr:col>475</xdr:col>
      <xdr:colOff>865510</xdr:colOff>
      <xdr:row>4</xdr:row>
      <xdr:rowOff>182950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271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481</xdr:col>
      <xdr:colOff>31750</xdr:colOff>
      <xdr:row>4</xdr:row>
      <xdr:rowOff>31750</xdr:rowOff>
    </xdr:from>
    <xdr:to>
      <xdr:col>481</xdr:col>
      <xdr:colOff>865510</xdr:colOff>
      <xdr:row>4</xdr:row>
      <xdr:rowOff>182950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906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486</xdr:col>
      <xdr:colOff>31750</xdr:colOff>
      <xdr:row>4</xdr:row>
      <xdr:rowOff>31750</xdr:rowOff>
    </xdr:from>
    <xdr:to>
      <xdr:col>486</xdr:col>
      <xdr:colOff>865510</xdr:colOff>
      <xdr:row>4</xdr:row>
      <xdr:rowOff>182950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351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492</xdr:col>
      <xdr:colOff>31750</xdr:colOff>
      <xdr:row>4</xdr:row>
      <xdr:rowOff>31750</xdr:rowOff>
    </xdr:from>
    <xdr:to>
      <xdr:col>492</xdr:col>
      <xdr:colOff>865510</xdr:colOff>
      <xdr:row>4</xdr:row>
      <xdr:rowOff>182950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987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31750</xdr:colOff>
      <xdr:row>4</xdr:row>
      <xdr:rowOff>31750</xdr:rowOff>
    </xdr:from>
    <xdr:to>
      <xdr:col>497</xdr:col>
      <xdr:colOff>865510</xdr:colOff>
      <xdr:row>4</xdr:row>
      <xdr:rowOff>182950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432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503</xdr:col>
      <xdr:colOff>31750</xdr:colOff>
      <xdr:row>4</xdr:row>
      <xdr:rowOff>31750</xdr:rowOff>
    </xdr:from>
    <xdr:to>
      <xdr:col>503</xdr:col>
      <xdr:colOff>865510</xdr:colOff>
      <xdr:row>4</xdr:row>
      <xdr:rowOff>182950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067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508</xdr:col>
      <xdr:colOff>31750</xdr:colOff>
      <xdr:row>4</xdr:row>
      <xdr:rowOff>31750</xdr:rowOff>
    </xdr:from>
    <xdr:to>
      <xdr:col>508</xdr:col>
      <xdr:colOff>865510</xdr:colOff>
      <xdr:row>4</xdr:row>
      <xdr:rowOff>182950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512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514</xdr:col>
      <xdr:colOff>31750</xdr:colOff>
      <xdr:row>4</xdr:row>
      <xdr:rowOff>31750</xdr:rowOff>
    </xdr:from>
    <xdr:to>
      <xdr:col>514</xdr:col>
      <xdr:colOff>865510</xdr:colOff>
      <xdr:row>4</xdr:row>
      <xdr:rowOff>182950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148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519</xdr:col>
      <xdr:colOff>31750</xdr:colOff>
      <xdr:row>4</xdr:row>
      <xdr:rowOff>31750</xdr:rowOff>
    </xdr:from>
    <xdr:to>
      <xdr:col>519</xdr:col>
      <xdr:colOff>865510</xdr:colOff>
      <xdr:row>4</xdr:row>
      <xdr:rowOff>182950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593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525</xdr:col>
      <xdr:colOff>31750</xdr:colOff>
      <xdr:row>4</xdr:row>
      <xdr:rowOff>31750</xdr:rowOff>
    </xdr:from>
    <xdr:to>
      <xdr:col>525</xdr:col>
      <xdr:colOff>865510</xdr:colOff>
      <xdr:row>4</xdr:row>
      <xdr:rowOff>182950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228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530</xdr:col>
      <xdr:colOff>31750</xdr:colOff>
      <xdr:row>4</xdr:row>
      <xdr:rowOff>31750</xdr:rowOff>
    </xdr:from>
    <xdr:to>
      <xdr:col>530</xdr:col>
      <xdr:colOff>865510</xdr:colOff>
      <xdr:row>4</xdr:row>
      <xdr:rowOff>182950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673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536</xdr:col>
      <xdr:colOff>31750</xdr:colOff>
      <xdr:row>4</xdr:row>
      <xdr:rowOff>31750</xdr:rowOff>
    </xdr:from>
    <xdr:to>
      <xdr:col>536</xdr:col>
      <xdr:colOff>865510</xdr:colOff>
      <xdr:row>4</xdr:row>
      <xdr:rowOff>182950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309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541</xdr:col>
      <xdr:colOff>31750</xdr:colOff>
      <xdr:row>4</xdr:row>
      <xdr:rowOff>31750</xdr:rowOff>
    </xdr:from>
    <xdr:to>
      <xdr:col>541</xdr:col>
      <xdr:colOff>865510</xdr:colOff>
      <xdr:row>4</xdr:row>
      <xdr:rowOff>182950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54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547</xdr:col>
      <xdr:colOff>31750</xdr:colOff>
      <xdr:row>4</xdr:row>
      <xdr:rowOff>31750</xdr:rowOff>
    </xdr:from>
    <xdr:to>
      <xdr:col>547</xdr:col>
      <xdr:colOff>865510</xdr:colOff>
      <xdr:row>4</xdr:row>
      <xdr:rowOff>182950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389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31750</xdr:rowOff>
    </xdr:from>
    <xdr:to>
      <xdr:col>3</xdr:col>
      <xdr:colOff>432000</xdr:colOff>
      <xdr:row>11</xdr:row>
      <xdr:rowOff>171650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31750</xdr:rowOff>
    </xdr:from>
    <xdr:to>
      <xdr:col>9</xdr:col>
      <xdr:colOff>432000</xdr:colOff>
      <xdr:row>11</xdr:row>
      <xdr:rowOff>171650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10</xdr:row>
      <xdr:rowOff>31750</xdr:rowOff>
    </xdr:from>
    <xdr:to>
      <xdr:col>14</xdr:col>
      <xdr:colOff>432000</xdr:colOff>
      <xdr:row>11</xdr:row>
      <xdr:rowOff>171650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10</xdr:row>
      <xdr:rowOff>31750</xdr:rowOff>
    </xdr:from>
    <xdr:to>
      <xdr:col>20</xdr:col>
      <xdr:colOff>432000</xdr:colOff>
      <xdr:row>11</xdr:row>
      <xdr:rowOff>171650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10</xdr:row>
      <xdr:rowOff>31750</xdr:rowOff>
    </xdr:from>
    <xdr:to>
      <xdr:col>25</xdr:col>
      <xdr:colOff>432000</xdr:colOff>
      <xdr:row>11</xdr:row>
      <xdr:rowOff>171650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10</xdr:row>
      <xdr:rowOff>31750</xdr:rowOff>
    </xdr:from>
    <xdr:to>
      <xdr:col>31</xdr:col>
      <xdr:colOff>432000</xdr:colOff>
      <xdr:row>11</xdr:row>
      <xdr:rowOff>171650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10</xdr:row>
      <xdr:rowOff>31750</xdr:rowOff>
    </xdr:from>
    <xdr:to>
      <xdr:col>36</xdr:col>
      <xdr:colOff>432000</xdr:colOff>
      <xdr:row>11</xdr:row>
      <xdr:rowOff>171650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10</xdr:row>
      <xdr:rowOff>31750</xdr:rowOff>
    </xdr:from>
    <xdr:to>
      <xdr:col>42</xdr:col>
      <xdr:colOff>432000</xdr:colOff>
      <xdr:row>11</xdr:row>
      <xdr:rowOff>171650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10</xdr:row>
      <xdr:rowOff>31750</xdr:rowOff>
    </xdr:from>
    <xdr:to>
      <xdr:col>47</xdr:col>
      <xdr:colOff>432000</xdr:colOff>
      <xdr:row>11</xdr:row>
      <xdr:rowOff>171650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10</xdr:row>
      <xdr:rowOff>31750</xdr:rowOff>
    </xdr:from>
    <xdr:to>
      <xdr:col>53</xdr:col>
      <xdr:colOff>432000</xdr:colOff>
      <xdr:row>11</xdr:row>
      <xdr:rowOff>171650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10</xdr:row>
      <xdr:rowOff>31750</xdr:rowOff>
    </xdr:from>
    <xdr:to>
      <xdr:col>58</xdr:col>
      <xdr:colOff>432000</xdr:colOff>
      <xdr:row>11</xdr:row>
      <xdr:rowOff>171650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10</xdr:row>
      <xdr:rowOff>31750</xdr:rowOff>
    </xdr:from>
    <xdr:to>
      <xdr:col>64</xdr:col>
      <xdr:colOff>432000</xdr:colOff>
      <xdr:row>11</xdr:row>
      <xdr:rowOff>171650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10</xdr:row>
      <xdr:rowOff>31750</xdr:rowOff>
    </xdr:from>
    <xdr:to>
      <xdr:col>69</xdr:col>
      <xdr:colOff>432000</xdr:colOff>
      <xdr:row>11</xdr:row>
      <xdr:rowOff>171650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10</xdr:row>
      <xdr:rowOff>31750</xdr:rowOff>
    </xdr:from>
    <xdr:to>
      <xdr:col>75</xdr:col>
      <xdr:colOff>432000</xdr:colOff>
      <xdr:row>11</xdr:row>
      <xdr:rowOff>171650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10</xdr:row>
      <xdr:rowOff>31750</xdr:rowOff>
    </xdr:from>
    <xdr:to>
      <xdr:col>80</xdr:col>
      <xdr:colOff>432000</xdr:colOff>
      <xdr:row>11</xdr:row>
      <xdr:rowOff>171650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10</xdr:row>
      <xdr:rowOff>31750</xdr:rowOff>
    </xdr:from>
    <xdr:to>
      <xdr:col>86</xdr:col>
      <xdr:colOff>432000</xdr:colOff>
      <xdr:row>11</xdr:row>
      <xdr:rowOff>171650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10</xdr:row>
      <xdr:rowOff>31750</xdr:rowOff>
    </xdr:from>
    <xdr:to>
      <xdr:col>91</xdr:col>
      <xdr:colOff>432000</xdr:colOff>
      <xdr:row>11</xdr:row>
      <xdr:rowOff>171650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10</xdr:row>
      <xdr:rowOff>31750</xdr:rowOff>
    </xdr:from>
    <xdr:to>
      <xdr:col>97</xdr:col>
      <xdr:colOff>432000</xdr:colOff>
      <xdr:row>11</xdr:row>
      <xdr:rowOff>171650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10</xdr:row>
      <xdr:rowOff>31750</xdr:rowOff>
    </xdr:from>
    <xdr:to>
      <xdr:col>102</xdr:col>
      <xdr:colOff>432000</xdr:colOff>
      <xdr:row>11</xdr:row>
      <xdr:rowOff>171650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10</xdr:row>
      <xdr:rowOff>31750</xdr:rowOff>
    </xdr:from>
    <xdr:to>
      <xdr:col>108</xdr:col>
      <xdr:colOff>432000</xdr:colOff>
      <xdr:row>11</xdr:row>
      <xdr:rowOff>171650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10</xdr:row>
      <xdr:rowOff>31750</xdr:rowOff>
    </xdr:from>
    <xdr:to>
      <xdr:col>113</xdr:col>
      <xdr:colOff>432000</xdr:colOff>
      <xdr:row>11</xdr:row>
      <xdr:rowOff>171650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10</xdr:row>
      <xdr:rowOff>31750</xdr:rowOff>
    </xdr:from>
    <xdr:to>
      <xdr:col>119</xdr:col>
      <xdr:colOff>432000</xdr:colOff>
      <xdr:row>11</xdr:row>
      <xdr:rowOff>171650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10</xdr:row>
      <xdr:rowOff>31750</xdr:rowOff>
    </xdr:from>
    <xdr:to>
      <xdr:col>124</xdr:col>
      <xdr:colOff>432000</xdr:colOff>
      <xdr:row>11</xdr:row>
      <xdr:rowOff>171650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10</xdr:row>
      <xdr:rowOff>31750</xdr:rowOff>
    </xdr:from>
    <xdr:to>
      <xdr:col>130</xdr:col>
      <xdr:colOff>432000</xdr:colOff>
      <xdr:row>11</xdr:row>
      <xdr:rowOff>171650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10</xdr:row>
      <xdr:rowOff>31750</xdr:rowOff>
    </xdr:from>
    <xdr:to>
      <xdr:col>135</xdr:col>
      <xdr:colOff>432000</xdr:colOff>
      <xdr:row>11</xdr:row>
      <xdr:rowOff>171650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10</xdr:row>
      <xdr:rowOff>31750</xdr:rowOff>
    </xdr:from>
    <xdr:to>
      <xdr:col>141</xdr:col>
      <xdr:colOff>432000</xdr:colOff>
      <xdr:row>11</xdr:row>
      <xdr:rowOff>171650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10</xdr:row>
      <xdr:rowOff>31750</xdr:rowOff>
    </xdr:from>
    <xdr:to>
      <xdr:col>146</xdr:col>
      <xdr:colOff>432000</xdr:colOff>
      <xdr:row>11</xdr:row>
      <xdr:rowOff>171650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10</xdr:row>
      <xdr:rowOff>31750</xdr:rowOff>
    </xdr:from>
    <xdr:to>
      <xdr:col>152</xdr:col>
      <xdr:colOff>432000</xdr:colOff>
      <xdr:row>11</xdr:row>
      <xdr:rowOff>171650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10</xdr:row>
      <xdr:rowOff>31750</xdr:rowOff>
    </xdr:from>
    <xdr:to>
      <xdr:col>157</xdr:col>
      <xdr:colOff>432000</xdr:colOff>
      <xdr:row>11</xdr:row>
      <xdr:rowOff>171650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10</xdr:row>
      <xdr:rowOff>31750</xdr:rowOff>
    </xdr:from>
    <xdr:to>
      <xdr:col>163</xdr:col>
      <xdr:colOff>432000</xdr:colOff>
      <xdr:row>11</xdr:row>
      <xdr:rowOff>171650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10</xdr:row>
      <xdr:rowOff>31750</xdr:rowOff>
    </xdr:from>
    <xdr:to>
      <xdr:col>168</xdr:col>
      <xdr:colOff>432000</xdr:colOff>
      <xdr:row>11</xdr:row>
      <xdr:rowOff>171650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10</xdr:row>
      <xdr:rowOff>31750</xdr:rowOff>
    </xdr:from>
    <xdr:to>
      <xdr:col>174</xdr:col>
      <xdr:colOff>432000</xdr:colOff>
      <xdr:row>11</xdr:row>
      <xdr:rowOff>171650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10</xdr:row>
      <xdr:rowOff>31750</xdr:rowOff>
    </xdr:from>
    <xdr:to>
      <xdr:col>179</xdr:col>
      <xdr:colOff>432000</xdr:colOff>
      <xdr:row>11</xdr:row>
      <xdr:rowOff>171650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10</xdr:row>
      <xdr:rowOff>31750</xdr:rowOff>
    </xdr:from>
    <xdr:to>
      <xdr:col>185</xdr:col>
      <xdr:colOff>432000</xdr:colOff>
      <xdr:row>11</xdr:row>
      <xdr:rowOff>171650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10</xdr:row>
      <xdr:rowOff>31750</xdr:rowOff>
    </xdr:from>
    <xdr:to>
      <xdr:col>190</xdr:col>
      <xdr:colOff>432000</xdr:colOff>
      <xdr:row>11</xdr:row>
      <xdr:rowOff>171650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10</xdr:row>
      <xdr:rowOff>31750</xdr:rowOff>
    </xdr:from>
    <xdr:to>
      <xdr:col>196</xdr:col>
      <xdr:colOff>432000</xdr:colOff>
      <xdr:row>11</xdr:row>
      <xdr:rowOff>171650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10</xdr:row>
      <xdr:rowOff>31750</xdr:rowOff>
    </xdr:from>
    <xdr:to>
      <xdr:col>201</xdr:col>
      <xdr:colOff>432000</xdr:colOff>
      <xdr:row>11</xdr:row>
      <xdr:rowOff>171650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10</xdr:row>
      <xdr:rowOff>31750</xdr:rowOff>
    </xdr:from>
    <xdr:to>
      <xdr:col>207</xdr:col>
      <xdr:colOff>432000</xdr:colOff>
      <xdr:row>11</xdr:row>
      <xdr:rowOff>171650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10</xdr:row>
      <xdr:rowOff>31750</xdr:rowOff>
    </xdr:from>
    <xdr:to>
      <xdr:col>212</xdr:col>
      <xdr:colOff>432000</xdr:colOff>
      <xdr:row>11</xdr:row>
      <xdr:rowOff>171650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10</xdr:row>
      <xdr:rowOff>31750</xdr:rowOff>
    </xdr:from>
    <xdr:to>
      <xdr:col>218</xdr:col>
      <xdr:colOff>432000</xdr:colOff>
      <xdr:row>11</xdr:row>
      <xdr:rowOff>171650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10</xdr:row>
      <xdr:rowOff>31750</xdr:rowOff>
    </xdr:from>
    <xdr:to>
      <xdr:col>223</xdr:col>
      <xdr:colOff>432000</xdr:colOff>
      <xdr:row>11</xdr:row>
      <xdr:rowOff>171650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10</xdr:row>
      <xdr:rowOff>31750</xdr:rowOff>
    </xdr:from>
    <xdr:to>
      <xdr:col>229</xdr:col>
      <xdr:colOff>432000</xdr:colOff>
      <xdr:row>11</xdr:row>
      <xdr:rowOff>171650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10</xdr:row>
      <xdr:rowOff>31750</xdr:rowOff>
    </xdr:from>
    <xdr:to>
      <xdr:col>234</xdr:col>
      <xdr:colOff>432000</xdr:colOff>
      <xdr:row>11</xdr:row>
      <xdr:rowOff>171650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10</xdr:row>
      <xdr:rowOff>31750</xdr:rowOff>
    </xdr:from>
    <xdr:to>
      <xdr:col>240</xdr:col>
      <xdr:colOff>432000</xdr:colOff>
      <xdr:row>11</xdr:row>
      <xdr:rowOff>171650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10</xdr:row>
      <xdr:rowOff>31750</xdr:rowOff>
    </xdr:from>
    <xdr:to>
      <xdr:col>245</xdr:col>
      <xdr:colOff>432000</xdr:colOff>
      <xdr:row>11</xdr:row>
      <xdr:rowOff>171650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10</xdr:row>
      <xdr:rowOff>31750</xdr:rowOff>
    </xdr:from>
    <xdr:to>
      <xdr:col>251</xdr:col>
      <xdr:colOff>432000</xdr:colOff>
      <xdr:row>11</xdr:row>
      <xdr:rowOff>171650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10</xdr:row>
      <xdr:rowOff>31750</xdr:rowOff>
    </xdr:from>
    <xdr:to>
      <xdr:col>256</xdr:col>
      <xdr:colOff>432000</xdr:colOff>
      <xdr:row>11</xdr:row>
      <xdr:rowOff>171650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10</xdr:row>
      <xdr:rowOff>31750</xdr:rowOff>
    </xdr:from>
    <xdr:to>
      <xdr:col>262</xdr:col>
      <xdr:colOff>432000</xdr:colOff>
      <xdr:row>11</xdr:row>
      <xdr:rowOff>171650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10</xdr:row>
      <xdr:rowOff>31750</xdr:rowOff>
    </xdr:from>
    <xdr:to>
      <xdr:col>267</xdr:col>
      <xdr:colOff>432000</xdr:colOff>
      <xdr:row>11</xdr:row>
      <xdr:rowOff>171650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10</xdr:row>
      <xdr:rowOff>31750</xdr:rowOff>
    </xdr:from>
    <xdr:to>
      <xdr:col>273</xdr:col>
      <xdr:colOff>432000</xdr:colOff>
      <xdr:row>11</xdr:row>
      <xdr:rowOff>171650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278</xdr:col>
      <xdr:colOff>0</xdr:colOff>
      <xdr:row>10</xdr:row>
      <xdr:rowOff>31750</xdr:rowOff>
    </xdr:from>
    <xdr:to>
      <xdr:col>278</xdr:col>
      <xdr:colOff>432000</xdr:colOff>
      <xdr:row>11</xdr:row>
      <xdr:rowOff>171650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284</xdr:col>
      <xdr:colOff>0</xdr:colOff>
      <xdr:row>10</xdr:row>
      <xdr:rowOff>31750</xdr:rowOff>
    </xdr:from>
    <xdr:to>
      <xdr:col>284</xdr:col>
      <xdr:colOff>432000</xdr:colOff>
      <xdr:row>11</xdr:row>
      <xdr:rowOff>171650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289</xdr:col>
      <xdr:colOff>0</xdr:colOff>
      <xdr:row>10</xdr:row>
      <xdr:rowOff>31750</xdr:rowOff>
    </xdr:from>
    <xdr:to>
      <xdr:col>289</xdr:col>
      <xdr:colOff>432000</xdr:colOff>
      <xdr:row>11</xdr:row>
      <xdr:rowOff>171650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295</xdr:col>
      <xdr:colOff>0</xdr:colOff>
      <xdr:row>10</xdr:row>
      <xdr:rowOff>31750</xdr:rowOff>
    </xdr:from>
    <xdr:to>
      <xdr:col>295</xdr:col>
      <xdr:colOff>432000</xdr:colOff>
      <xdr:row>11</xdr:row>
      <xdr:rowOff>171650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300</xdr:col>
      <xdr:colOff>0</xdr:colOff>
      <xdr:row>10</xdr:row>
      <xdr:rowOff>31750</xdr:rowOff>
    </xdr:from>
    <xdr:to>
      <xdr:col>300</xdr:col>
      <xdr:colOff>432000</xdr:colOff>
      <xdr:row>11</xdr:row>
      <xdr:rowOff>171650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306</xdr:col>
      <xdr:colOff>0</xdr:colOff>
      <xdr:row>10</xdr:row>
      <xdr:rowOff>31750</xdr:rowOff>
    </xdr:from>
    <xdr:to>
      <xdr:col>306</xdr:col>
      <xdr:colOff>432000</xdr:colOff>
      <xdr:row>11</xdr:row>
      <xdr:rowOff>171650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311</xdr:col>
      <xdr:colOff>0</xdr:colOff>
      <xdr:row>10</xdr:row>
      <xdr:rowOff>31750</xdr:rowOff>
    </xdr:from>
    <xdr:to>
      <xdr:col>311</xdr:col>
      <xdr:colOff>432000</xdr:colOff>
      <xdr:row>11</xdr:row>
      <xdr:rowOff>171650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317</xdr:col>
      <xdr:colOff>0</xdr:colOff>
      <xdr:row>10</xdr:row>
      <xdr:rowOff>31750</xdr:rowOff>
    </xdr:from>
    <xdr:to>
      <xdr:col>317</xdr:col>
      <xdr:colOff>432000</xdr:colOff>
      <xdr:row>11</xdr:row>
      <xdr:rowOff>171650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322</xdr:col>
      <xdr:colOff>0</xdr:colOff>
      <xdr:row>10</xdr:row>
      <xdr:rowOff>31750</xdr:rowOff>
    </xdr:from>
    <xdr:to>
      <xdr:col>322</xdr:col>
      <xdr:colOff>432000</xdr:colOff>
      <xdr:row>11</xdr:row>
      <xdr:rowOff>171650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328</xdr:col>
      <xdr:colOff>0</xdr:colOff>
      <xdr:row>10</xdr:row>
      <xdr:rowOff>31750</xdr:rowOff>
    </xdr:from>
    <xdr:to>
      <xdr:col>328</xdr:col>
      <xdr:colOff>432000</xdr:colOff>
      <xdr:row>11</xdr:row>
      <xdr:rowOff>171650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333</xdr:col>
      <xdr:colOff>0</xdr:colOff>
      <xdr:row>10</xdr:row>
      <xdr:rowOff>31750</xdr:rowOff>
    </xdr:from>
    <xdr:to>
      <xdr:col>333</xdr:col>
      <xdr:colOff>432000</xdr:colOff>
      <xdr:row>11</xdr:row>
      <xdr:rowOff>171650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339</xdr:col>
      <xdr:colOff>0</xdr:colOff>
      <xdr:row>10</xdr:row>
      <xdr:rowOff>31750</xdr:rowOff>
    </xdr:from>
    <xdr:to>
      <xdr:col>339</xdr:col>
      <xdr:colOff>432000</xdr:colOff>
      <xdr:row>11</xdr:row>
      <xdr:rowOff>171650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344</xdr:col>
      <xdr:colOff>0</xdr:colOff>
      <xdr:row>10</xdr:row>
      <xdr:rowOff>31750</xdr:rowOff>
    </xdr:from>
    <xdr:to>
      <xdr:col>344</xdr:col>
      <xdr:colOff>432000</xdr:colOff>
      <xdr:row>11</xdr:row>
      <xdr:rowOff>171650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350</xdr:col>
      <xdr:colOff>0</xdr:colOff>
      <xdr:row>10</xdr:row>
      <xdr:rowOff>31750</xdr:rowOff>
    </xdr:from>
    <xdr:to>
      <xdr:col>350</xdr:col>
      <xdr:colOff>432000</xdr:colOff>
      <xdr:row>11</xdr:row>
      <xdr:rowOff>171650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355</xdr:col>
      <xdr:colOff>0</xdr:colOff>
      <xdr:row>10</xdr:row>
      <xdr:rowOff>31750</xdr:rowOff>
    </xdr:from>
    <xdr:to>
      <xdr:col>355</xdr:col>
      <xdr:colOff>432000</xdr:colOff>
      <xdr:row>11</xdr:row>
      <xdr:rowOff>171650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361</xdr:col>
      <xdr:colOff>0</xdr:colOff>
      <xdr:row>10</xdr:row>
      <xdr:rowOff>31750</xdr:rowOff>
    </xdr:from>
    <xdr:to>
      <xdr:col>361</xdr:col>
      <xdr:colOff>432000</xdr:colOff>
      <xdr:row>11</xdr:row>
      <xdr:rowOff>171650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366</xdr:col>
      <xdr:colOff>0</xdr:colOff>
      <xdr:row>10</xdr:row>
      <xdr:rowOff>31750</xdr:rowOff>
    </xdr:from>
    <xdr:to>
      <xdr:col>366</xdr:col>
      <xdr:colOff>432000</xdr:colOff>
      <xdr:row>11</xdr:row>
      <xdr:rowOff>171650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372</xdr:col>
      <xdr:colOff>0</xdr:colOff>
      <xdr:row>10</xdr:row>
      <xdr:rowOff>31750</xdr:rowOff>
    </xdr:from>
    <xdr:to>
      <xdr:col>372</xdr:col>
      <xdr:colOff>432000</xdr:colOff>
      <xdr:row>11</xdr:row>
      <xdr:rowOff>171650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377</xdr:col>
      <xdr:colOff>0</xdr:colOff>
      <xdr:row>10</xdr:row>
      <xdr:rowOff>31750</xdr:rowOff>
    </xdr:from>
    <xdr:to>
      <xdr:col>377</xdr:col>
      <xdr:colOff>432000</xdr:colOff>
      <xdr:row>11</xdr:row>
      <xdr:rowOff>171650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383</xdr:col>
      <xdr:colOff>0</xdr:colOff>
      <xdr:row>10</xdr:row>
      <xdr:rowOff>31750</xdr:rowOff>
    </xdr:from>
    <xdr:to>
      <xdr:col>383</xdr:col>
      <xdr:colOff>432000</xdr:colOff>
      <xdr:row>11</xdr:row>
      <xdr:rowOff>171650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388</xdr:col>
      <xdr:colOff>0</xdr:colOff>
      <xdr:row>10</xdr:row>
      <xdr:rowOff>31750</xdr:rowOff>
    </xdr:from>
    <xdr:to>
      <xdr:col>388</xdr:col>
      <xdr:colOff>432000</xdr:colOff>
      <xdr:row>11</xdr:row>
      <xdr:rowOff>171650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394</xdr:col>
      <xdr:colOff>0</xdr:colOff>
      <xdr:row>10</xdr:row>
      <xdr:rowOff>31750</xdr:rowOff>
    </xdr:from>
    <xdr:to>
      <xdr:col>394</xdr:col>
      <xdr:colOff>432000</xdr:colOff>
      <xdr:row>11</xdr:row>
      <xdr:rowOff>171650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399</xdr:col>
      <xdr:colOff>0</xdr:colOff>
      <xdr:row>10</xdr:row>
      <xdr:rowOff>31750</xdr:rowOff>
    </xdr:from>
    <xdr:to>
      <xdr:col>399</xdr:col>
      <xdr:colOff>432000</xdr:colOff>
      <xdr:row>11</xdr:row>
      <xdr:rowOff>171650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405</xdr:col>
      <xdr:colOff>0</xdr:colOff>
      <xdr:row>10</xdr:row>
      <xdr:rowOff>31750</xdr:rowOff>
    </xdr:from>
    <xdr:to>
      <xdr:col>405</xdr:col>
      <xdr:colOff>432000</xdr:colOff>
      <xdr:row>11</xdr:row>
      <xdr:rowOff>171650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410</xdr:col>
      <xdr:colOff>0</xdr:colOff>
      <xdr:row>10</xdr:row>
      <xdr:rowOff>31750</xdr:rowOff>
    </xdr:from>
    <xdr:to>
      <xdr:col>410</xdr:col>
      <xdr:colOff>432000</xdr:colOff>
      <xdr:row>11</xdr:row>
      <xdr:rowOff>171650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416</xdr:col>
      <xdr:colOff>0</xdr:colOff>
      <xdr:row>10</xdr:row>
      <xdr:rowOff>31750</xdr:rowOff>
    </xdr:from>
    <xdr:to>
      <xdr:col>416</xdr:col>
      <xdr:colOff>432000</xdr:colOff>
      <xdr:row>11</xdr:row>
      <xdr:rowOff>171650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421</xdr:col>
      <xdr:colOff>0</xdr:colOff>
      <xdr:row>10</xdr:row>
      <xdr:rowOff>31750</xdr:rowOff>
    </xdr:from>
    <xdr:to>
      <xdr:col>421</xdr:col>
      <xdr:colOff>432000</xdr:colOff>
      <xdr:row>11</xdr:row>
      <xdr:rowOff>171650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427</xdr:col>
      <xdr:colOff>0</xdr:colOff>
      <xdr:row>10</xdr:row>
      <xdr:rowOff>31750</xdr:rowOff>
    </xdr:from>
    <xdr:to>
      <xdr:col>427</xdr:col>
      <xdr:colOff>432000</xdr:colOff>
      <xdr:row>11</xdr:row>
      <xdr:rowOff>171650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432</xdr:col>
      <xdr:colOff>0</xdr:colOff>
      <xdr:row>10</xdr:row>
      <xdr:rowOff>31750</xdr:rowOff>
    </xdr:from>
    <xdr:to>
      <xdr:col>432</xdr:col>
      <xdr:colOff>432000</xdr:colOff>
      <xdr:row>11</xdr:row>
      <xdr:rowOff>171650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438</xdr:col>
      <xdr:colOff>0</xdr:colOff>
      <xdr:row>10</xdr:row>
      <xdr:rowOff>31750</xdr:rowOff>
    </xdr:from>
    <xdr:to>
      <xdr:col>438</xdr:col>
      <xdr:colOff>432000</xdr:colOff>
      <xdr:row>11</xdr:row>
      <xdr:rowOff>171650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443</xdr:col>
      <xdr:colOff>0</xdr:colOff>
      <xdr:row>10</xdr:row>
      <xdr:rowOff>31750</xdr:rowOff>
    </xdr:from>
    <xdr:to>
      <xdr:col>443</xdr:col>
      <xdr:colOff>432000</xdr:colOff>
      <xdr:row>11</xdr:row>
      <xdr:rowOff>171650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449</xdr:col>
      <xdr:colOff>0</xdr:colOff>
      <xdr:row>10</xdr:row>
      <xdr:rowOff>31750</xdr:rowOff>
    </xdr:from>
    <xdr:to>
      <xdr:col>449</xdr:col>
      <xdr:colOff>432000</xdr:colOff>
      <xdr:row>11</xdr:row>
      <xdr:rowOff>171650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454</xdr:col>
      <xdr:colOff>0</xdr:colOff>
      <xdr:row>10</xdr:row>
      <xdr:rowOff>31750</xdr:rowOff>
    </xdr:from>
    <xdr:to>
      <xdr:col>454</xdr:col>
      <xdr:colOff>432000</xdr:colOff>
      <xdr:row>11</xdr:row>
      <xdr:rowOff>171650</xdr:rowOff>
    </xdr:to>
    <xdr:pic>
      <xdr:nvPicPr>
        <xdr:cNvPr id="286" name="Picture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460</xdr:col>
      <xdr:colOff>0</xdr:colOff>
      <xdr:row>10</xdr:row>
      <xdr:rowOff>31750</xdr:rowOff>
    </xdr:from>
    <xdr:to>
      <xdr:col>460</xdr:col>
      <xdr:colOff>432000</xdr:colOff>
      <xdr:row>11</xdr:row>
      <xdr:rowOff>171650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465</xdr:col>
      <xdr:colOff>0</xdr:colOff>
      <xdr:row>10</xdr:row>
      <xdr:rowOff>31750</xdr:rowOff>
    </xdr:from>
    <xdr:to>
      <xdr:col>465</xdr:col>
      <xdr:colOff>432000</xdr:colOff>
      <xdr:row>11</xdr:row>
      <xdr:rowOff>171650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471</xdr:col>
      <xdr:colOff>0</xdr:colOff>
      <xdr:row>10</xdr:row>
      <xdr:rowOff>31750</xdr:rowOff>
    </xdr:from>
    <xdr:to>
      <xdr:col>471</xdr:col>
      <xdr:colOff>432000</xdr:colOff>
      <xdr:row>11</xdr:row>
      <xdr:rowOff>171650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476</xdr:col>
      <xdr:colOff>0</xdr:colOff>
      <xdr:row>10</xdr:row>
      <xdr:rowOff>31750</xdr:rowOff>
    </xdr:from>
    <xdr:to>
      <xdr:col>476</xdr:col>
      <xdr:colOff>432000</xdr:colOff>
      <xdr:row>11</xdr:row>
      <xdr:rowOff>171650</xdr:rowOff>
    </xdr:to>
    <xdr:pic>
      <xdr:nvPicPr>
        <xdr:cNvPr id="290" name="Picture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482</xdr:col>
      <xdr:colOff>0</xdr:colOff>
      <xdr:row>10</xdr:row>
      <xdr:rowOff>31750</xdr:rowOff>
    </xdr:from>
    <xdr:to>
      <xdr:col>482</xdr:col>
      <xdr:colOff>432000</xdr:colOff>
      <xdr:row>11</xdr:row>
      <xdr:rowOff>171650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487</xdr:col>
      <xdr:colOff>0</xdr:colOff>
      <xdr:row>10</xdr:row>
      <xdr:rowOff>31750</xdr:rowOff>
    </xdr:from>
    <xdr:to>
      <xdr:col>487</xdr:col>
      <xdr:colOff>432000</xdr:colOff>
      <xdr:row>11</xdr:row>
      <xdr:rowOff>171650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493</xdr:col>
      <xdr:colOff>0</xdr:colOff>
      <xdr:row>10</xdr:row>
      <xdr:rowOff>31750</xdr:rowOff>
    </xdr:from>
    <xdr:to>
      <xdr:col>493</xdr:col>
      <xdr:colOff>432000</xdr:colOff>
      <xdr:row>11</xdr:row>
      <xdr:rowOff>171650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498</xdr:col>
      <xdr:colOff>0</xdr:colOff>
      <xdr:row>10</xdr:row>
      <xdr:rowOff>31750</xdr:rowOff>
    </xdr:from>
    <xdr:to>
      <xdr:col>498</xdr:col>
      <xdr:colOff>432000</xdr:colOff>
      <xdr:row>11</xdr:row>
      <xdr:rowOff>171650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504</xdr:col>
      <xdr:colOff>0</xdr:colOff>
      <xdr:row>10</xdr:row>
      <xdr:rowOff>31750</xdr:rowOff>
    </xdr:from>
    <xdr:to>
      <xdr:col>504</xdr:col>
      <xdr:colOff>432000</xdr:colOff>
      <xdr:row>11</xdr:row>
      <xdr:rowOff>171650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509</xdr:col>
      <xdr:colOff>0</xdr:colOff>
      <xdr:row>10</xdr:row>
      <xdr:rowOff>31750</xdr:rowOff>
    </xdr:from>
    <xdr:to>
      <xdr:col>509</xdr:col>
      <xdr:colOff>432000</xdr:colOff>
      <xdr:row>11</xdr:row>
      <xdr:rowOff>171650</xdr:rowOff>
    </xdr:to>
    <xdr:pic>
      <xdr:nvPicPr>
        <xdr:cNvPr id="296" name="Picture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515</xdr:col>
      <xdr:colOff>0</xdr:colOff>
      <xdr:row>10</xdr:row>
      <xdr:rowOff>31750</xdr:rowOff>
    </xdr:from>
    <xdr:to>
      <xdr:col>515</xdr:col>
      <xdr:colOff>432000</xdr:colOff>
      <xdr:row>11</xdr:row>
      <xdr:rowOff>171650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520</xdr:col>
      <xdr:colOff>0</xdr:colOff>
      <xdr:row>10</xdr:row>
      <xdr:rowOff>31750</xdr:rowOff>
    </xdr:from>
    <xdr:to>
      <xdr:col>520</xdr:col>
      <xdr:colOff>432000</xdr:colOff>
      <xdr:row>11</xdr:row>
      <xdr:rowOff>171650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526</xdr:col>
      <xdr:colOff>0</xdr:colOff>
      <xdr:row>10</xdr:row>
      <xdr:rowOff>31750</xdr:rowOff>
    </xdr:from>
    <xdr:to>
      <xdr:col>526</xdr:col>
      <xdr:colOff>432000</xdr:colOff>
      <xdr:row>11</xdr:row>
      <xdr:rowOff>171650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531</xdr:col>
      <xdr:colOff>0</xdr:colOff>
      <xdr:row>10</xdr:row>
      <xdr:rowOff>31750</xdr:rowOff>
    </xdr:from>
    <xdr:to>
      <xdr:col>531</xdr:col>
      <xdr:colOff>432000</xdr:colOff>
      <xdr:row>11</xdr:row>
      <xdr:rowOff>171650</xdr:rowOff>
    </xdr:to>
    <xdr:pic>
      <xdr:nvPicPr>
        <xdr:cNvPr id="300" name="Picture 299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537</xdr:col>
      <xdr:colOff>0</xdr:colOff>
      <xdr:row>10</xdr:row>
      <xdr:rowOff>31750</xdr:rowOff>
    </xdr:from>
    <xdr:to>
      <xdr:col>537</xdr:col>
      <xdr:colOff>432000</xdr:colOff>
      <xdr:row>11</xdr:row>
      <xdr:rowOff>171650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542</xdr:col>
      <xdr:colOff>0</xdr:colOff>
      <xdr:row>10</xdr:row>
      <xdr:rowOff>31750</xdr:rowOff>
    </xdr:from>
    <xdr:to>
      <xdr:col>542</xdr:col>
      <xdr:colOff>432000</xdr:colOff>
      <xdr:row>11</xdr:row>
      <xdr:rowOff>171650</xdr:rowOff>
    </xdr:to>
    <xdr:pic>
      <xdr:nvPicPr>
        <xdr:cNvPr id="302" name="Picture 30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548</xdr:col>
      <xdr:colOff>0</xdr:colOff>
      <xdr:row>10</xdr:row>
      <xdr:rowOff>31750</xdr:rowOff>
    </xdr:from>
    <xdr:to>
      <xdr:col>548</xdr:col>
      <xdr:colOff>432000</xdr:colOff>
      <xdr:row>11</xdr:row>
      <xdr:rowOff>171650</xdr:rowOff>
    </xdr:to>
    <xdr:pic>
      <xdr:nvPicPr>
        <xdr:cNvPr id="303" name="Picture 30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1400175</xdr:colOff>
      <xdr:row>6</xdr:row>
      <xdr:rowOff>1165225</xdr:rowOff>
    </xdr:to>
    <xdr:sp macro="" textlink="">
      <xdr:nvSpPr>
        <xdr:cNvPr id="2" name="Étoile à 5 branches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79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1400175</xdr:colOff>
      <xdr:row>6</xdr:row>
      <xdr:rowOff>1165225</xdr:rowOff>
    </xdr:to>
    <xdr:sp macro="" textlink="">
      <xdr:nvSpPr>
        <xdr:cNvPr id="3" name="Étoile à 5 branches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17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1400175</xdr:colOff>
      <xdr:row>6</xdr:row>
      <xdr:rowOff>1165225</xdr:rowOff>
    </xdr:to>
    <xdr:sp macro="" textlink="">
      <xdr:nvSpPr>
        <xdr:cNvPr id="4" name="Étoile à 5 branche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8161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1400175</xdr:colOff>
      <xdr:row>6</xdr:row>
      <xdr:rowOff>1165225</xdr:rowOff>
    </xdr:to>
    <xdr:sp macro="" textlink="">
      <xdr:nvSpPr>
        <xdr:cNvPr id="5" name="Étoile à 5 branches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6543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1400175</xdr:colOff>
      <xdr:row>6</xdr:row>
      <xdr:rowOff>1165225</xdr:rowOff>
    </xdr:to>
    <xdr:sp macro="" textlink="">
      <xdr:nvSpPr>
        <xdr:cNvPr id="6" name="Étoile à 5 branches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3528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1400175</xdr:colOff>
      <xdr:row>6</xdr:row>
      <xdr:rowOff>1165225</xdr:rowOff>
    </xdr:to>
    <xdr:sp macro="" textlink="">
      <xdr:nvSpPr>
        <xdr:cNvPr id="7" name="Étoile à 5 branches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1910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1400175</xdr:colOff>
      <xdr:row>6</xdr:row>
      <xdr:rowOff>1165225</xdr:rowOff>
    </xdr:to>
    <xdr:sp macro="" textlink="">
      <xdr:nvSpPr>
        <xdr:cNvPr id="8" name="Étoile à 5 branches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8895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1400175</xdr:colOff>
      <xdr:row>6</xdr:row>
      <xdr:rowOff>1165225</xdr:rowOff>
    </xdr:to>
    <xdr:sp macro="" textlink="">
      <xdr:nvSpPr>
        <xdr:cNvPr id="9" name="Étoile à 5 branches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5727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</xdr:col>
      <xdr:colOff>1</xdr:colOff>
      <xdr:row>6</xdr:row>
      <xdr:rowOff>0</xdr:rowOff>
    </xdr:from>
    <xdr:to>
      <xdr:col>42</xdr:col>
      <xdr:colOff>1400176</xdr:colOff>
      <xdr:row>6</xdr:row>
      <xdr:rowOff>1165225</xdr:rowOff>
    </xdr:to>
    <xdr:sp macro="" textlink="">
      <xdr:nvSpPr>
        <xdr:cNvPr id="10" name="Étoile à 5 branches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426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</xdr:col>
      <xdr:colOff>1</xdr:colOff>
      <xdr:row>6</xdr:row>
      <xdr:rowOff>0</xdr:rowOff>
    </xdr:from>
    <xdr:to>
      <xdr:col>47</xdr:col>
      <xdr:colOff>1400176</xdr:colOff>
      <xdr:row>6</xdr:row>
      <xdr:rowOff>1165225</xdr:rowOff>
    </xdr:to>
    <xdr:sp macro="" textlink="">
      <xdr:nvSpPr>
        <xdr:cNvPr id="11" name="Étoile à 5 branches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2644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</xdr:colOff>
      <xdr:row>6</xdr:row>
      <xdr:rowOff>0</xdr:rowOff>
    </xdr:from>
    <xdr:to>
      <xdr:col>52</xdr:col>
      <xdr:colOff>1400176</xdr:colOff>
      <xdr:row>6</xdr:row>
      <xdr:rowOff>1165225</xdr:rowOff>
    </xdr:to>
    <xdr:sp macro="" textlink="">
      <xdr:nvSpPr>
        <xdr:cNvPr id="12" name="Étoile à 5 branches 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9629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</xdr:colOff>
      <xdr:row>6</xdr:row>
      <xdr:rowOff>0</xdr:rowOff>
    </xdr:from>
    <xdr:to>
      <xdr:col>57</xdr:col>
      <xdr:colOff>1400176</xdr:colOff>
      <xdr:row>6</xdr:row>
      <xdr:rowOff>1165225</xdr:rowOff>
    </xdr:to>
    <xdr:sp macro="" textlink="">
      <xdr:nvSpPr>
        <xdr:cNvPr id="13" name="Étoile à 5 branches 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88011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1400175</xdr:colOff>
      <xdr:row>6</xdr:row>
      <xdr:rowOff>1165225</xdr:rowOff>
    </xdr:to>
    <xdr:sp macro="" textlink="">
      <xdr:nvSpPr>
        <xdr:cNvPr id="14" name="Étoile à 5 branches 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9499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1400175</xdr:colOff>
      <xdr:row>6</xdr:row>
      <xdr:rowOff>1165225</xdr:rowOff>
    </xdr:to>
    <xdr:sp macro="" textlink="">
      <xdr:nvSpPr>
        <xdr:cNvPr id="15" name="Étoile à 5 branches 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03378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72</xdr:col>
      <xdr:colOff>1</xdr:colOff>
      <xdr:row>6</xdr:row>
      <xdr:rowOff>0</xdr:rowOff>
    </xdr:from>
    <xdr:to>
      <xdr:col>72</xdr:col>
      <xdr:colOff>1400176</xdr:colOff>
      <xdr:row>6</xdr:row>
      <xdr:rowOff>1165225</xdr:rowOff>
    </xdr:to>
    <xdr:sp macro="" textlink="">
      <xdr:nvSpPr>
        <xdr:cNvPr id="16" name="Étoile à 5 branches 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11036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77</xdr:col>
      <xdr:colOff>1</xdr:colOff>
      <xdr:row>6</xdr:row>
      <xdr:rowOff>0</xdr:rowOff>
    </xdr:from>
    <xdr:to>
      <xdr:col>77</xdr:col>
      <xdr:colOff>1400176</xdr:colOff>
      <xdr:row>6</xdr:row>
      <xdr:rowOff>1165225</xdr:rowOff>
    </xdr:to>
    <xdr:sp macro="" textlink="">
      <xdr:nvSpPr>
        <xdr:cNvPr id="17" name="Étoile à 5 branches 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118745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82</xdr:col>
      <xdr:colOff>1</xdr:colOff>
      <xdr:row>6</xdr:row>
      <xdr:rowOff>0</xdr:rowOff>
    </xdr:from>
    <xdr:to>
      <xdr:col>82</xdr:col>
      <xdr:colOff>1400176</xdr:colOff>
      <xdr:row>6</xdr:row>
      <xdr:rowOff>1165225</xdr:rowOff>
    </xdr:to>
    <xdr:sp macro="" textlink="">
      <xdr:nvSpPr>
        <xdr:cNvPr id="18" name="Étoile à 5 branches 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12573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87</xdr:col>
      <xdr:colOff>1</xdr:colOff>
      <xdr:row>6</xdr:row>
      <xdr:rowOff>0</xdr:rowOff>
    </xdr:from>
    <xdr:to>
      <xdr:col>87</xdr:col>
      <xdr:colOff>1400176</xdr:colOff>
      <xdr:row>6</xdr:row>
      <xdr:rowOff>1165225</xdr:rowOff>
    </xdr:to>
    <xdr:sp macro="" textlink="">
      <xdr:nvSpPr>
        <xdr:cNvPr id="19" name="Étoile à 5 branches 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3411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1400175</xdr:colOff>
      <xdr:row>6</xdr:row>
      <xdr:rowOff>1165225</xdr:rowOff>
    </xdr:to>
    <xdr:sp macro="" textlink="">
      <xdr:nvSpPr>
        <xdr:cNvPr id="20" name="Étoile à 5 branches 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4109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97</xdr:col>
      <xdr:colOff>0</xdr:colOff>
      <xdr:row>6</xdr:row>
      <xdr:rowOff>0</xdr:rowOff>
    </xdr:from>
    <xdr:to>
      <xdr:col>97</xdr:col>
      <xdr:colOff>1400175</xdr:colOff>
      <xdr:row>6</xdr:row>
      <xdr:rowOff>1165225</xdr:rowOff>
    </xdr:to>
    <xdr:sp macro="" textlink="">
      <xdr:nvSpPr>
        <xdr:cNvPr id="21" name="Étoile à 5 branches 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4947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102</xdr:col>
      <xdr:colOff>0</xdr:colOff>
      <xdr:row>6</xdr:row>
      <xdr:rowOff>0</xdr:rowOff>
    </xdr:from>
    <xdr:to>
      <xdr:col>102</xdr:col>
      <xdr:colOff>1400175</xdr:colOff>
      <xdr:row>6</xdr:row>
      <xdr:rowOff>1165225</xdr:rowOff>
    </xdr:to>
    <xdr:sp macro="" textlink="">
      <xdr:nvSpPr>
        <xdr:cNvPr id="22" name="Étoile à 5 branches 3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646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-1</xdr:colOff>
      <xdr:row>6</xdr:row>
      <xdr:rowOff>0</xdr:rowOff>
    </xdr:from>
    <xdr:to>
      <xdr:col>107</xdr:col>
      <xdr:colOff>1400174</xdr:colOff>
      <xdr:row>6</xdr:row>
      <xdr:rowOff>1165225</xdr:rowOff>
    </xdr:to>
    <xdr:sp macro="" textlink="">
      <xdr:nvSpPr>
        <xdr:cNvPr id="23" name="Étoile à 5 branches 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164845999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112</xdr:col>
      <xdr:colOff>1400175</xdr:colOff>
      <xdr:row>6</xdr:row>
      <xdr:rowOff>1165225</xdr:rowOff>
    </xdr:to>
    <xdr:sp macro="" textlink="">
      <xdr:nvSpPr>
        <xdr:cNvPr id="24" name="Étoile à 5 branches 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171831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117</xdr:col>
      <xdr:colOff>0</xdr:colOff>
      <xdr:row>6</xdr:row>
      <xdr:rowOff>0</xdr:rowOff>
    </xdr:from>
    <xdr:to>
      <xdr:col>117</xdr:col>
      <xdr:colOff>1400175</xdr:colOff>
      <xdr:row>6</xdr:row>
      <xdr:rowOff>1165225</xdr:rowOff>
    </xdr:to>
    <xdr:sp macro="" textlink="">
      <xdr:nvSpPr>
        <xdr:cNvPr id="25" name="Étoile à 5 branches 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180213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122</xdr:col>
      <xdr:colOff>0</xdr:colOff>
      <xdr:row>6</xdr:row>
      <xdr:rowOff>0</xdr:rowOff>
    </xdr:from>
    <xdr:to>
      <xdr:col>122</xdr:col>
      <xdr:colOff>1400175</xdr:colOff>
      <xdr:row>6</xdr:row>
      <xdr:rowOff>1165225</xdr:rowOff>
    </xdr:to>
    <xdr:sp macro="" textlink="">
      <xdr:nvSpPr>
        <xdr:cNvPr id="26" name="Étoile à 5 branches 3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187198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127</xdr:col>
      <xdr:colOff>0</xdr:colOff>
      <xdr:row>6</xdr:row>
      <xdr:rowOff>0</xdr:rowOff>
    </xdr:from>
    <xdr:to>
      <xdr:col>127</xdr:col>
      <xdr:colOff>1400175</xdr:colOff>
      <xdr:row>6</xdr:row>
      <xdr:rowOff>1165225</xdr:rowOff>
    </xdr:to>
    <xdr:sp macro="" textlink="">
      <xdr:nvSpPr>
        <xdr:cNvPr id="27" name="Étoile à 5 branches 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195580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132</xdr:col>
      <xdr:colOff>0</xdr:colOff>
      <xdr:row>6</xdr:row>
      <xdr:rowOff>0</xdr:rowOff>
    </xdr:from>
    <xdr:to>
      <xdr:col>132</xdr:col>
      <xdr:colOff>1400175</xdr:colOff>
      <xdr:row>6</xdr:row>
      <xdr:rowOff>1165225</xdr:rowOff>
    </xdr:to>
    <xdr:sp macro="" textlink="">
      <xdr:nvSpPr>
        <xdr:cNvPr id="28" name="Étoile à 5 branches 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02565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137</xdr:col>
      <xdr:colOff>0</xdr:colOff>
      <xdr:row>6</xdr:row>
      <xdr:rowOff>0</xdr:rowOff>
    </xdr:from>
    <xdr:to>
      <xdr:col>137</xdr:col>
      <xdr:colOff>1400175</xdr:colOff>
      <xdr:row>6</xdr:row>
      <xdr:rowOff>1165225</xdr:rowOff>
    </xdr:to>
    <xdr:sp macro="" textlink="">
      <xdr:nvSpPr>
        <xdr:cNvPr id="29" name="Étoile à 5 branches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21094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142</xdr:col>
      <xdr:colOff>1</xdr:colOff>
      <xdr:row>6</xdr:row>
      <xdr:rowOff>0</xdr:rowOff>
    </xdr:from>
    <xdr:to>
      <xdr:col>142</xdr:col>
      <xdr:colOff>1400176</xdr:colOff>
      <xdr:row>6</xdr:row>
      <xdr:rowOff>1165225</xdr:rowOff>
    </xdr:to>
    <xdr:sp macro="" textlink="">
      <xdr:nvSpPr>
        <xdr:cNvPr id="30" name="Étoile à 5 branches 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21793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147</xdr:col>
      <xdr:colOff>1</xdr:colOff>
      <xdr:row>6</xdr:row>
      <xdr:rowOff>0</xdr:rowOff>
    </xdr:from>
    <xdr:to>
      <xdr:col>147</xdr:col>
      <xdr:colOff>1400176</xdr:colOff>
      <xdr:row>6</xdr:row>
      <xdr:rowOff>1165225</xdr:rowOff>
    </xdr:to>
    <xdr:sp macro="" textlink="">
      <xdr:nvSpPr>
        <xdr:cNvPr id="31" name="Étoile à 5 branches 3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226314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152</xdr:col>
      <xdr:colOff>1</xdr:colOff>
      <xdr:row>6</xdr:row>
      <xdr:rowOff>0</xdr:rowOff>
    </xdr:from>
    <xdr:to>
      <xdr:col>152</xdr:col>
      <xdr:colOff>1400176</xdr:colOff>
      <xdr:row>6</xdr:row>
      <xdr:rowOff>1165225</xdr:rowOff>
    </xdr:to>
    <xdr:sp macro="" textlink="">
      <xdr:nvSpPr>
        <xdr:cNvPr id="32" name="Étoile à 5 branches 3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233299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157</xdr:col>
      <xdr:colOff>1</xdr:colOff>
      <xdr:row>6</xdr:row>
      <xdr:rowOff>0</xdr:rowOff>
    </xdr:from>
    <xdr:to>
      <xdr:col>157</xdr:col>
      <xdr:colOff>1400176</xdr:colOff>
      <xdr:row>6</xdr:row>
      <xdr:rowOff>1165225</xdr:rowOff>
    </xdr:to>
    <xdr:sp macro="" textlink="">
      <xdr:nvSpPr>
        <xdr:cNvPr id="33" name="Étoile à 5 branches 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241681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162</xdr:col>
      <xdr:colOff>1400175</xdr:colOff>
      <xdr:row>6</xdr:row>
      <xdr:rowOff>1165225</xdr:rowOff>
    </xdr:to>
    <xdr:sp macro="" textlink="">
      <xdr:nvSpPr>
        <xdr:cNvPr id="34" name="Étoile à 5 branches 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24866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167</xdr:col>
      <xdr:colOff>1400175</xdr:colOff>
      <xdr:row>6</xdr:row>
      <xdr:rowOff>1165225</xdr:rowOff>
    </xdr:to>
    <xdr:sp macro="" textlink="">
      <xdr:nvSpPr>
        <xdr:cNvPr id="35" name="Étoile à 5 branches 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257048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172</xdr:col>
      <xdr:colOff>1</xdr:colOff>
      <xdr:row>6</xdr:row>
      <xdr:rowOff>0</xdr:rowOff>
    </xdr:from>
    <xdr:to>
      <xdr:col>172</xdr:col>
      <xdr:colOff>1400176</xdr:colOff>
      <xdr:row>6</xdr:row>
      <xdr:rowOff>1165225</xdr:rowOff>
    </xdr:to>
    <xdr:sp macro="" textlink="">
      <xdr:nvSpPr>
        <xdr:cNvPr id="36" name="Étoile à 5 branches 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26403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177</xdr:col>
      <xdr:colOff>1</xdr:colOff>
      <xdr:row>6</xdr:row>
      <xdr:rowOff>0</xdr:rowOff>
    </xdr:from>
    <xdr:to>
      <xdr:col>177</xdr:col>
      <xdr:colOff>1400176</xdr:colOff>
      <xdr:row>6</xdr:row>
      <xdr:rowOff>1165225</xdr:rowOff>
    </xdr:to>
    <xdr:sp macro="" textlink="">
      <xdr:nvSpPr>
        <xdr:cNvPr id="37" name="Étoile à 5 branches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272415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182</xdr:col>
      <xdr:colOff>1</xdr:colOff>
      <xdr:row>6</xdr:row>
      <xdr:rowOff>0</xdr:rowOff>
    </xdr:from>
    <xdr:to>
      <xdr:col>182</xdr:col>
      <xdr:colOff>1400176</xdr:colOff>
      <xdr:row>6</xdr:row>
      <xdr:rowOff>1165225</xdr:rowOff>
    </xdr:to>
    <xdr:sp macro="" textlink="">
      <xdr:nvSpPr>
        <xdr:cNvPr id="38" name="Étoile à 5 branches 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27940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187</xdr:col>
      <xdr:colOff>1</xdr:colOff>
      <xdr:row>6</xdr:row>
      <xdr:rowOff>0</xdr:rowOff>
    </xdr:from>
    <xdr:to>
      <xdr:col>187</xdr:col>
      <xdr:colOff>1400176</xdr:colOff>
      <xdr:row>6</xdr:row>
      <xdr:rowOff>1165225</xdr:rowOff>
    </xdr:to>
    <xdr:sp macro="" textlink="">
      <xdr:nvSpPr>
        <xdr:cNvPr id="39" name="Étoile à 5 branches 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28778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192</xdr:col>
      <xdr:colOff>0</xdr:colOff>
      <xdr:row>6</xdr:row>
      <xdr:rowOff>0</xdr:rowOff>
    </xdr:from>
    <xdr:to>
      <xdr:col>192</xdr:col>
      <xdr:colOff>1400175</xdr:colOff>
      <xdr:row>6</xdr:row>
      <xdr:rowOff>1165225</xdr:rowOff>
    </xdr:to>
    <xdr:sp macro="" textlink="">
      <xdr:nvSpPr>
        <xdr:cNvPr id="40" name="Étoile à 5 branches 3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29476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197</xdr:col>
      <xdr:colOff>0</xdr:colOff>
      <xdr:row>6</xdr:row>
      <xdr:rowOff>0</xdr:rowOff>
    </xdr:from>
    <xdr:to>
      <xdr:col>197</xdr:col>
      <xdr:colOff>1400175</xdr:colOff>
      <xdr:row>6</xdr:row>
      <xdr:rowOff>1165225</xdr:rowOff>
    </xdr:to>
    <xdr:sp macro="" textlink="">
      <xdr:nvSpPr>
        <xdr:cNvPr id="41" name="Étoile à 5 branches 3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30314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202</xdr:col>
      <xdr:colOff>0</xdr:colOff>
      <xdr:row>6</xdr:row>
      <xdr:rowOff>0</xdr:rowOff>
    </xdr:from>
    <xdr:to>
      <xdr:col>202</xdr:col>
      <xdr:colOff>1400175</xdr:colOff>
      <xdr:row>6</xdr:row>
      <xdr:rowOff>1165225</xdr:rowOff>
    </xdr:to>
    <xdr:sp macro="" textlink="">
      <xdr:nvSpPr>
        <xdr:cNvPr id="42" name="Étoile à 5 branches 3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31013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207</xdr:col>
      <xdr:colOff>0</xdr:colOff>
      <xdr:row>6</xdr:row>
      <xdr:rowOff>0</xdr:rowOff>
    </xdr:from>
    <xdr:to>
      <xdr:col>207</xdr:col>
      <xdr:colOff>1400175</xdr:colOff>
      <xdr:row>6</xdr:row>
      <xdr:rowOff>1165225</xdr:rowOff>
    </xdr:to>
    <xdr:sp macro="" textlink="">
      <xdr:nvSpPr>
        <xdr:cNvPr id="43" name="Étoile à 5 branches 3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31851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212</xdr:col>
      <xdr:colOff>1</xdr:colOff>
      <xdr:row>6</xdr:row>
      <xdr:rowOff>0</xdr:rowOff>
    </xdr:from>
    <xdr:to>
      <xdr:col>212</xdr:col>
      <xdr:colOff>1400176</xdr:colOff>
      <xdr:row>6</xdr:row>
      <xdr:rowOff>1165225</xdr:rowOff>
    </xdr:to>
    <xdr:sp macro="" textlink="">
      <xdr:nvSpPr>
        <xdr:cNvPr id="44" name="Étoile à 5 branches 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325501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</xdr:colOff>
      <xdr:row>6</xdr:row>
      <xdr:rowOff>0</xdr:rowOff>
    </xdr:from>
    <xdr:to>
      <xdr:col>217</xdr:col>
      <xdr:colOff>1400176</xdr:colOff>
      <xdr:row>6</xdr:row>
      <xdr:rowOff>1165225</xdr:rowOff>
    </xdr:to>
    <xdr:sp macro="" textlink="">
      <xdr:nvSpPr>
        <xdr:cNvPr id="45" name="Étoile à 5 branches 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33388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</xdr:colOff>
      <xdr:row>6</xdr:row>
      <xdr:rowOff>0</xdr:rowOff>
    </xdr:from>
    <xdr:to>
      <xdr:col>222</xdr:col>
      <xdr:colOff>1400176</xdr:colOff>
      <xdr:row>6</xdr:row>
      <xdr:rowOff>1165225</xdr:rowOff>
    </xdr:to>
    <xdr:sp macro="" textlink="">
      <xdr:nvSpPr>
        <xdr:cNvPr id="46" name="Étoile à 5 branches 3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34086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227</xdr:col>
      <xdr:colOff>1</xdr:colOff>
      <xdr:row>6</xdr:row>
      <xdr:rowOff>0</xdr:rowOff>
    </xdr:from>
    <xdr:to>
      <xdr:col>227</xdr:col>
      <xdr:colOff>1400176</xdr:colOff>
      <xdr:row>6</xdr:row>
      <xdr:rowOff>1165225</xdr:rowOff>
    </xdr:to>
    <xdr:sp macro="" textlink="">
      <xdr:nvSpPr>
        <xdr:cNvPr id="47" name="Étoile à 5 branches 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34925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232</xdr:col>
      <xdr:colOff>1</xdr:colOff>
      <xdr:row>6</xdr:row>
      <xdr:rowOff>0</xdr:rowOff>
    </xdr:from>
    <xdr:to>
      <xdr:col>232</xdr:col>
      <xdr:colOff>1400176</xdr:colOff>
      <xdr:row>6</xdr:row>
      <xdr:rowOff>1165225</xdr:rowOff>
    </xdr:to>
    <xdr:sp macro="" textlink="">
      <xdr:nvSpPr>
        <xdr:cNvPr id="48" name="Étoile à 5 branches 3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356235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237</xdr:col>
      <xdr:colOff>1</xdr:colOff>
      <xdr:row>6</xdr:row>
      <xdr:rowOff>0</xdr:rowOff>
    </xdr:from>
    <xdr:to>
      <xdr:col>237</xdr:col>
      <xdr:colOff>1400176</xdr:colOff>
      <xdr:row>6</xdr:row>
      <xdr:rowOff>1165225</xdr:rowOff>
    </xdr:to>
    <xdr:sp macro="" textlink="">
      <xdr:nvSpPr>
        <xdr:cNvPr id="49" name="Étoile à 5 branches 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364617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242</xdr:col>
      <xdr:colOff>2</xdr:colOff>
      <xdr:row>6</xdr:row>
      <xdr:rowOff>0</xdr:rowOff>
    </xdr:from>
    <xdr:to>
      <xdr:col>242</xdr:col>
      <xdr:colOff>1400177</xdr:colOff>
      <xdr:row>6</xdr:row>
      <xdr:rowOff>1165225</xdr:rowOff>
    </xdr:to>
    <xdr:sp macro="" textlink="">
      <xdr:nvSpPr>
        <xdr:cNvPr id="50" name="Étoile à 5 branches 3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371602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247</xdr:col>
      <xdr:colOff>2</xdr:colOff>
      <xdr:row>6</xdr:row>
      <xdr:rowOff>0</xdr:rowOff>
    </xdr:from>
    <xdr:to>
      <xdr:col>247</xdr:col>
      <xdr:colOff>1400177</xdr:colOff>
      <xdr:row>6</xdr:row>
      <xdr:rowOff>1165225</xdr:rowOff>
    </xdr:to>
    <xdr:sp macro="" textlink="">
      <xdr:nvSpPr>
        <xdr:cNvPr id="51" name="Étoile à 5 branches 3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379984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252</xdr:col>
      <xdr:colOff>2</xdr:colOff>
      <xdr:row>6</xdr:row>
      <xdr:rowOff>0</xdr:rowOff>
    </xdr:from>
    <xdr:to>
      <xdr:col>252</xdr:col>
      <xdr:colOff>1400177</xdr:colOff>
      <xdr:row>6</xdr:row>
      <xdr:rowOff>1165225</xdr:rowOff>
    </xdr:to>
    <xdr:sp macro="" textlink="">
      <xdr:nvSpPr>
        <xdr:cNvPr id="52" name="Étoile à 5 branches 3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386969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257</xdr:col>
      <xdr:colOff>2</xdr:colOff>
      <xdr:row>6</xdr:row>
      <xdr:rowOff>0</xdr:rowOff>
    </xdr:from>
    <xdr:to>
      <xdr:col>257</xdr:col>
      <xdr:colOff>1400177</xdr:colOff>
      <xdr:row>6</xdr:row>
      <xdr:rowOff>1165225</xdr:rowOff>
    </xdr:to>
    <xdr:sp macro="" textlink="">
      <xdr:nvSpPr>
        <xdr:cNvPr id="53" name="Étoile à 5 branches 3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395351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262</xdr:col>
      <xdr:colOff>1</xdr:colOff>
      <xdr:row>6</xdr:row>
      <xdr:rowOff>0</xdr:rowOff>
    </xdr:from>
    <xdr:to>
      <xdr:col>262</xdr:col>
      <xdr:colOff>1400176</xdr:colOff>
      <xdr:row>6</xdr:row>
      <xdr:rowOff>1165225</xdr:rowOff>
    </xdr:to>
    <xdr:sp macro="" textlink="">
      <xdr:nvSpPr>
        <xdr:cNvPr id="54" name="Étoile à 5 branches 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402336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267</xdr:col>
      <xdr:colOff>1</xdr:colOff>
      <xdr:row>6</xdr:row>
      <xdr:rowOff>0</xdr:rowOff>
    </xdr:from>
    <xdr:to>
      <xdr:col>267</xdr:col>
      <xdr:colOff>1400176</xdr:colOff>
      <xdr:row>6</xdr:row>
      <xdr:rowOff>1165225</xdr:rowOff>
    </xdr:to>
    <xdr:sp macro="" textlink="">
      <xdr:nvSpPr>
        <xdr:cNvPr id="55" name="Étoile à 5 branches 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>
          <a:off x="41071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2</xdr:colOff>
      <xdr:row>6</xdr:row>
      <xdr:rowOff>0</xdr:rowOff>
    </xdr:from>
    <xdr:to>
      <xdr:col>272</xdr:col>
      <xdr:colOff>1400177</xdr:colOff>
      <xdr:row>6</xdr:row>
      <xdr:rowOff>1165225</xdr:rowOff>
    </xdr:to>
    <xdr:sp macro="" textlink="">
      <xdr:nvSpPr>
        <xdr:cNvPr id="56" name="Étoile à 5 branches 3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417703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2</xdr:colOff>
      <xdr:row>6</xdr:row>
      <xdr:rowOff>0</xdr:rowOff>
    </xdr:from>
    <xdr:to>
      <xdr:col>277</xdr:col>
      <xdr:colOff>1400177</xdr:colOff>
      <xdr:row>6</xdr:row>
      <xdr:rowOff>1165225</xdr:rowOff>
    </xdr:to>
    <xdr:sp macro="" textlink="">
      <xdr:nvSpPr>
        <xdr:cNvPr id="57" name="Étoile à 5 branches 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>
          <a:off x="426085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282</xdr:col>
      <xdr:colOff>2</xdr:colOff>
      <xdr:row>6</xdr:row>
      <xdr:rowOff>0</xdr:rowOff>
    </xdr:from>
    <xdr:to>
      <xdr:col>282</xdr:col>
      <xdr:colOff>1400177</xdr:colOff>
      <xdr:row>6</xdr:row>
      <xdr:rowOff>1165225</xdr:rowOff>
    </xdr:to>
    <xdr:sp macro="" textlink="">
      <xdr:nvSpPr>
        <xdr:cNvPr id="58" name="Étoile à 5 branches 3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433070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287</xdr:col>
      <xdr:colOff>2</xdr:colOff>
      <xdr:row>6</xdr:row>
      <xdr:rowOff>0</xdr:rowOff>
    </xdr:from>
    <xdr:to>
      <xdr:col>287</xdr:col>
      <xdr:colOff>1400177</xdr:colOff>
      <xdr:row>6</xdr:row>
      <xdr:rowOff>1165225</xdr:rowOff>
    </xdr:to>
    <xdr:sp macro="" textlink="">
      <xdr:nvSpPr>
        <xdr:cNvPr id="59" name="Étoile à 5 branches 3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/>
      </xdr:nvSpPr>
      <xdr:spPr>
        <a:xfrm>
          <a:off x="441452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292</xdr:col>
      <xdr:colOff>1</xdr:colOff>
      <xdr:row>6</xdr:row>
      <xdr:rowOff>0</xdr:rowOff>
    </xdr:from>
    <xdr:to>
      <xdr:col>292</xdr:col>
      <xdr:colOff>1400176</xdr:colOff>
      <xdr:row>6</xdr:row>
      <xdr:rowOff>1165225</xdr:rowOff>
    </xdr:to>
    <xdr:sp macro="" textlink="">
      <xdr:nvSpPr>
        <xdr:cNvPr id="60" name="Étoile à 5 branches 3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/>
      </xdr:nvSpPr>
      <xdr:spPr>
        <a:xfrm>
          <a:off x="448437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297</xdr:col>
      <xdr:colOff>0</xdr:colOff>
      <xdr:row>6</xdr:row>
      <xdr:rowOff>0</xdr:rowOff>
    </xdr:from>
    <xdr:to>
      <xdr:col>297</xdr:col>
      <xdr:colOff>1400175</xdr:colOff>
      <xdr:row>6</xdr:row>
      <xdr:rowOff>1165225</xdr:rowOff>
    </xdr:to>
    <xdr:sp macro="" textlink="">
      <xdr:nvSpPr>
        <xdr:cNvPr id="61" name="Étoile à 5 branches 3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>
        <a:xfrm>
          <a:off x="45681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302</xdr:col>
      <xdr:colOff>0</xdr:colOff>
      <xdr:row>6</xdr:row>
      <xdr:rowOff>0</xdr:rowOff>
    </xdr:from>
    <xdr:to>
      <xdr:col>302</xdr:col>
      <xdr:colOff>1400175</xdr:colOff>
      <xdr:row>6</xdr:row>
      <xdr:rowOff>1165225</xdr:rowOff>
    </xdr:to>
    <xdr:sp macro="" textlink="">
      <xdr:nvSpPr>
        <xdr:cNvPr id="62" name="Étoile à 5 branches 3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>
          <a:off x="46380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307</xdr:col>
      <xdr:colOff>0</xdr:colOff>
      <xdr:row>6</xdr:row>
      <xdr:rowOff>0</xdr:rowOff>
    </xdr:from>
    <xdr:to>
      <xdr:col>307</xdr:col>
      <xdr:colOff>1400175</xdr:colOff>
      <xdr:row>6</xdr:row>
      <xdr:rowOff>1165225</xdr:rowOff>
    </xdr:to>
    <xdr:sp macro="" textlink="">
      <xdr:nvSpPr>
        <xdr:cNvPr id="63" name="Étoile à 5 branches 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>
        <a:xfrm>
          <a:off x="47218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312</xdr:col>
      <xdr:colOff>1</xdr:colOff>
      <xdr:row>6</xdr:row>
      <xdr:rowOff>0</xdr:rowOff>
    </xdr:from>
    <xdr:to>
      <xdr:col>312</xdr:col>
      <xdr:colOff>1400176</xdr:colOff>
      <xdr:row>6</xdr:row>
      <xdr:rowOff>1165225</xdr:rowOff>
    </xdr:to>
    <xdr:sp macro="" textlink="">
      <xdr:nvSpPr>
        <xdr:cNvPr id="64" name="Étoile à 5 branches 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/>
      </xdr:nvSpPr>
      <xdr:spPr>
        <a:xfrm>
          <a:off x="479171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317</xdr:col>
      <xdr:colOff>1</xdr:colOff>
      <xdr:row>6</xdr:row>
      <xdr:rowOff>0</xdr:rowOff>
    </xdr:from>
    <xdr:to>
      <xdr:col>317</xdr:col>
      <xdr:colOff>1400176</xdr:colOff>
      <xdr:row>6</xdr:row>
      <xdr:rowOff>1165225</xdr:rowOff>
    </xdr:to>
    <xdr:sp macro="" textlink="">
      <xdr:nvSpPr>
        <xdr:cNvPr id="65" name="Étoile à 5 branches 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>
        <a:xfrm>
          <a:off x="48755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322</xdr:col>
      <xdr:colOff>1</xdr:colOff>
      <xdr:row>6</xdr:row>
      <xdr:rowOff>0</xdr:rowOff>
    </xdr:from>
    <xdr:to>
      <xdr:col>322</xdr:col>
      <xdr:colOff>1400176</xdr:colOff>
      <xdr:row>6</xdr:row>
      <xdr:rowOff>1165225</xdr:rowOff>
    </xdr:to>
    <xdr:sp macro="" textlink="">
      <xdr:nvSpPr>
        <xdr:cNvPr id="66" name="Étoile à 5 branches 3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>
        <a:xfrm>
          <a:off x="49453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1</xdr:colOff>
      <xdr:row>6</xdr:row>
      <xdr:rowOff>0</xdr:rowOff>
    </xdr:from>
    <xdr:to>
      <xdr:col>327</xdr:col>
      <xdr:colOff>1400176</xdr:colOff>
      <xdr:row>6</xdr:row>
      <xdr:rowOff>1165225</xdr:rowOff>
    </xdr:to>
    <xdr:sp macro="" textlink="">
      <xdr:nvSpPr>
        <xdr:cNvPr id="67" name="Étoile à 5 branches 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/>
      </xdr:nvSpPr>
      <xdr:spPr>
        <a:xfrm>
          <a:off x="50292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1</xdr:colOff>
      <xdr:row>6</xdr:row>
      <xdr:rowOff>0</xdr:rowOff>
    </xdr:from>
    <xdr:to>
      <xdr:col>332</xdr:col>
      <xdr:colOff>1400176</xdr:colOff>
      <xdr:row>6</xdr:row>
      <xdr:rowOff>1165225</xdr:rowOff>
    </xdr:to>
    <xdr:sp macro="" textlink="">
      <xdr:nvSpPr>
        <xdr:cNvPr id="68" name="Étoile à 5 branches 3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>
        <a:xfrm>
          <a:off x="509905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337</xdr:col>
      <xdr:colOff>1</xdr:colOff>
      <xdr:row>6</xdr:row>
      <xdr:rowOff>0</xdr:rowOff>
    </xdr:from>
    <xdr:to>
      <xdr:col>337</xdr:col>
      <xdr:colOff>1400176</xdr:colOff>
      <xdr:row>6</xdr:row>
      <xdr:rowOff>1165225</xdr:rowOff>
    </xdr:to>
    <xdr:sp macro="" textlink="">
      <xdr:nvSpPr>
        <xdr:cNvPr id="69" name="Étoile à 5 branches 3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>
        <a:xfrm>
          <a:off x="518287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342</xdr:col>
      <xdr:colOff>2</xdr:colOff>
      <xdr:row>6</xdr:row>
      <xdr:rowOff>0</xdr:rowOff>
    </xdr:from>
    <xdr:to>
      <xdr:col>342</xdr:col>
      <xdr:colOff>1400177</xdr:colOff>
      <xdr:row>6</xdr:row>
      <xdr:rowOff>1165225</xdr:rowOff>
    </xdr:to>
    <xdr:sp macro="" textlink="">
      <xdr:nvSpPr>
        <xdr:cNvPr id="70" name="Étoile à 5 branches 3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/>
      </xdr:nvSpPr>
      <xdr:spPr>
        <a:xfrm>
          <a:off x="525272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347</xdr:col>
      <xdr:colOff>2</xdr:colOff>
      <xdr:row>6</xdr:row>
      <xdr:rowOff>0</xdr:rowOff>
    </xdr:from>
    <xdr:to>
      <xdr:col>347</xdr:col>
      <xdr:colOff>1400177</xdr:colOff>
      <xdr:row>6</xdr:row>
      <xdr:rowOff>1165225</xdr:rowOff>
    </xdr:to>
    <xdr:sp macro="" textlink="">
      <xdr:nvSpPr>
        <xdr:cNvPr id="71" name="Étoile à 5 branches 3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>
        <a:xfrm>
          <a:off x="533654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352</xdr:col>
      <xdr:colOff>2</xdr:colOff>
      <xdr:row>6</xdr:row>
      <xdr:rowOff>0</xdr:rowOff>
    </xdr:from>
    <xdr:to>
      <xdr:col>352</xdr:col>
      <xdr:colOff>1400177</xdr:colOff>
      <xdr:row>6</xdr:row>
      <xdr:rowOff>1165225</xdr:rowOff>
    </xdr:to>
    <xdr:sp macro="" textlink="">
      <xdr:nvSpPr>
        <xdr:cNvPr id="72" name="Étoile à 5 branches 3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>
        <a:xfrm>
          <a:off x="540639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357</xdr:col>
      <xdr:colOff>2</xdr:colOff>
      <xdr:row>6</xdr:row>
      <xdr:rowOff>0</xdr:rowOff>
    </xdr:from>
    <xdr:to>
      <xdr:col>357</xdr:col>
      <xdr:colOff>1400177</xdr:colOff>
      <xdr:row>6</xdr:row>
      <xdr:rowOff>1165225</xdr:rowOff>
    </xdr:to>
    <xdr:sp macro="" textlink="">
      <xdr:nvSpPr>
        <xdr:cNvPr id="73" name="Étoile à 5 branches 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/>
      </xdr:nvSpPr>
      <xdr:spPr>
        <a:xfrm>
          <a:off x="549021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362</xdr:col>
      <xdr:colOff>1</xdr:colOff>
      <xdr:row>6</xdr:row>
      <xdr:rowOff>0</xdr:rowOff>
    </xdr:from>
    <xdr:to>
      <xdr:col>362</xdr:col>
      <xdr:colOff>1400176</xdr:colOff>
      <xdr:row>6</xdr:row>
      <xdr:rowOff>1165225</xdr:rowOff>
    </xdr:to>
    <xdr:sp macro="" textlink="">
      <xdr:nvSpPr>
        <xdr:cNvPr id="74" name="Étoile à 5 branches 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>
          <a:off x="556006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367</xdr:col>
      <xdr:colOff>1</xdr:colOff>
      <xdr:row>6</xdr:row>
      <xdr:rowOff>0</xdr:rowOff>
    </xdr:from>
    <xdr:to>
      <xdr:col>367</xdr:col>
      <xdr:colOff>1400176</xdr:colOff>
      <xdr:row>6</xdr:row>
      <xdr:rowOff>1165225</xdr:rowOff>
    </xdr:to>
    <xdr:sp macro="" textlink="">
      <xdr:nvSpPr>
        <xdr:cNvPr id="75" name="Étoile à 5 branches 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/>
      </xdr:nvSpPr>
      <xdr:spPr>
        <a:xfrm>
          <a:off x="56438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372</xdr:col>
      <xdr:colOff>2</xdr:colOff>
      <xdr:row>6</xdr:row>
      <xdr:rowOff>0</xdr:rowOff>
    </xdr:from>
    <xdr:to>
      <xdr:col>372</xdr:col>
      <xdr:colOff>1400177</xdr:colOff>
      <xdr:row>6</xdr:row>
      <xdr:rowOff>1165225</xdr:rowOff>
    </xdr:to>
    <xdr:sp macro="" textlink="">
      <xdr:nvSpPr>
        <xdr:cNvPr id="76" name="Étoile à 5 branches 3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/>
      </xdr:nvSpPr>
      <xdr:spPr>
        <a:xfrm>
          <a:off x="571373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377</xdr:col>
      <xdr:colOff>2</xdr:colOff>
      <xdr:row>6</xdr:row>
      <xdr:rowOff>0</xdr:rowOff>
    </xdr:from>
    <xdr:to>
      <xdr:col>377</xdr:col>
      <xdr:colOff>1400177</xdr:colOff>
      <xdr:row>6</xdr:row>
      <xdr:rowOff>1165225</xdr:rowOff>
    </xdr:to>
    <xdr:sp macro="" textlink="">
      <xdr:nvSpPr>
        <xdr:cNvPr id="77" name="Étoile à 5 branches 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>
        <a:xfrm>
          <a:off x="579755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2</xdr:colOff>
      <xdr:row>6</xdr:row>
      <xdr:rowOff>0</xdr:rowOff>
    </xdr:from>
    <xdr:to>
      <xdr:col>382</xdr:col>
      <xdr:colOff>1400177</xdr:colOff>
      <xdr:row>6</xdr:row>
      <xdr:rowOff>1165225</xdr:rowOff>
    </xdr:to>
    <xdr:sp macro="" textlink="">
      <xdr:nvSpPr>
        <xdr:cNvPr id="78" name="Étoile à 5 branches 3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>
        <a:xfrm>
          <a:off x="586740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2</xdr:colOff>
      <xdr:row>6</xdr:row>
      <xdr:rowOff>0</xdr:rowOff>
    </xdr:from>
    <xdr:to>
      <xdr:col>387</xdr:col>
      <xdr:colOff>1400177</xdr:colOff>
      <xdr:row>6</xdr:row>
      <xdr:rowOff>1165225</xdr:rowOff>
    </xdr:to>
    <xdr:sp macro="" textlink="">
      <xdr:nvSpPr>
        <xdr:cNvPr id="79" name="Étoile à 5 branches 3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/>
      </xdr:nvSpPr>
      <xdr:spPr>
        <a:xfrm>
          <a:off x="595122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392</xdr:col>
      <xdr:colOff>0</xdr:colOff>
      <xdr:row>6</xdr:row>
      <xdr:rowOff>0</xdr:rowOff>
    </xdr:from>
    <xdr:to>
      <xdr:col>392</xdr:col>
      <xdr:colOff>1400175</xdr:colOff>
      <xdr:row>6</xdr:row>
      <xdr:rowOff>1165225</xdr:rowOff>
    </xdr:to>
    <xdr:sp macro="" textlink="">
      <xdr:nvSpPr>
        <xdr:cNvPr id="80" name="Étoile à 5 branches 3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/>
      </xdr:nvSpPr>
      <xdr:spPr>
        <a:xfrm>
          <a:off x="60210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397</xdr:col>
      <xdr:colOff>0</xdr:colOff>
      <xdr:row>6</xdr:row>
      <xdr:rowOff>0</xdr:rowOff>
    </xdr:from>
    <xdr:to>
      <xdr:col>397</xdr:col>
      <xdr:colOff>1400175</xdr:colOff>
      <xdr:row>6</xdr:row>
      <xdr:rowOff>1165225</xdr:rowOff>
    </xdr:to>
    <xdr:sp macro="" textlink="">
      <xdr:nvSpPr>
        <xdr:cNvPr id="81" name="Étoile à 5 branches 3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/>
      </xdr:nvSpPr>
      <xdr:spPr>
        <a:xfrm>
          <a:off x="61048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402</xdr:col>
      <xdr:colOff>0</xdr:colOff>
      <xdr:row>6</xdr:row>
      <xdr:rowOff>0</xdr:rowOff>
    </xdr:from>
    <xdr:to>
      <xdr:col>402</xdr:col>
      <xdr:colOff>1400175</xdr:colOff>
      <xdr:row>6</xdr:row>
      <xdr:rowOff>1165225</xdr:rowOff>
    </xdr:to>
    <xdr:sp macro="" textlink="">
      <xdr:nvSpPr>
        <xdr:cNvPr id="82" name="Étoile à 5 branches 3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/>
      </xdr:nvSpPr>
      <xdr:spPr>
        <a:xfrm>
          <a:off x="61747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407</xdr:col>
      <xdr:colOff>0</xdr:colOff>
      <xdr:row>6</xdr:row>
      <xdr:rowOff>0</xdr:rowOff>
    </xdr:from>
    <xdr:to>
      <xdr:col>407</xdr:col>
      <xdr:colOff>1400175</xdr:colOff>
      <xdr:row>6</xdr:row>
      <xdr:rowOff>1165225</xdr:rowOff>
    </xdr:to>
    <xdr:sp macro="" textlink="">
      <xdr:nvSpPr>
        <xdr:cNvPr id="83" name="Étoile à 5 branches 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/>
      </xdr:nvSpPr>
      <xdr:spPr>
        <a:xfrm>
          <a:off x="62585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412</xdr:col>
      <xdr:colOff>1</xdr:colOff>
      <xdr:row>6</xdr:row>
      <xdr:rowOff>0</xdr:rowOff>
    </xdr:from>
    <xdr:to>
      <xdr:col>412</xdr:col>
      <xdr:colOff>1400176</xdr:colOff>
      <xdr:row>6</xdr:row>
      <xdr:rowOff>1165225</xdr:rowOff>
    </xdr:to>
    <xdr:sp macro="" textlink="">
      <xdr:nvSpPr>
        <xdr:cNvPr id="84" name="Étoile à 5 branches 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/>
      </xdr:nvSpPr>
      <xdr:spPr>
        <a:xfrm>
          <a:off x="632841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417</xdr:col>
      <xdr:colOff>1</xdr:colOff>
      <xdr:row>6</xdr:row>
      <xdr:rowOff>0</xdr:rowOff>
    </xdr:from>
    <xdr:to>
      <xdr:col>417</xdr:col>
      <xdr:colOff>1400176</xdr:colOff>
      <xdr:row>6</xdr:row>
      <xdr:rowOff>1165225</xdr:rowOff>
    </xdr:to>
    <xdr:sp macro="" textlink="">
      <xdr:nvSpPr>
        <xdr:cNvPr id="85" name="Étoile à 5 branches 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/>
      </xdr:nvSpPr>
      <xdr:spPr>
        <a:xfrm>
          <a:off x="64122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422</xdr:col>
      <xdr:colOff>1</xdr:colOff>
      <xdr:row>6</xdr:row>
      <xdr:rowOff>0</xdr:rowOff>
    </xdr:from>
    <xdr:to>
      <xdr:col>422</xdr:col>
      <xdr:colOff>1400176</xdr:colOff>
      <xdr:row>6</xdr:row>
      <xdr:rowOff>1165225</xdr:rowOff>
    </xdr:to>
    <xdr:sp macro="" textlink="">
      <xdr:nvSpPr>
        <xdr:cNvPr id="86" name="Étoile à 5 branches 3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/>
      </xdr:nvSpPr>
      <xdr:spPr>
        <a:xfrm>
          <a:off x="64820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427</xdr:col>
      <xdr:colOff>1</xdr:colOff>
      <xdr:row>6</xdr:row>
      <xdr:rowOff>0</xdr:rowOff>
    </xdr:from>
    <xdr:to>
      <xdr:col>427</xdr:col>
      <xdr:colOff>1400176</xdr:colOff>
      <xdr:row>6</xdr:row>
      <xdr:rowOff>1165225</xdr:rowOff>
    </xdr:to>
    <xdr:sp macro="" textlink="">
      <xdr:nvSpPr>
        <xdr:cNvPr id="87" name="Étoile à 5 branches 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/>
      </xdr:nvSpPr>
      <xdr:spPr>
        <a:xfrm>
          <a:off x="65659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432</xdr:col>
      <xdr:colOff>1</xdr:colOff>
      <xdr:row>6</xdr:row>
      <xdr:rowOff>0</xdr:rowOff>
    </xdr:from>
    <xdr:to>
      <xdr:col>432</xdr:col>
      <xdr:colOff>1400176</xdr:colOff>
      <xdr:row>6</xdr:row>
      <xdr:rowOff>1165225</xdr:rowOff>
    </xdr:to>
    <xdr:sp macro="" textlink="">
      <xdr:nvSpPr>
        <xdr:cNvPr id="88" name="Étoile à 5 branches 3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/>
      </xdr:nvSpPr>
      <xdr:spPr>
        <a:xfrm>
          <a:off x="663575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1</xdr:colOff>
      <xdr:row>6</xdr:row>
      <xdr:rowOff>0</xdr:rowOff>
    </xdr:from>
    <xdr:to>
      <xdr:col>437</xdr:col>
      <xdr:colOff>1400176</xdr:colOff>
      <xdr:row>6</xdr:row>
      <xdr:rowOff>1165225</xdr:rowOff>
    </xdr:to>
    <xdr:sp macro="" textlink="">
      <xdr:nvSpPr>
        <xdr:cNvPr id="89" name="Étoile à 5 branches 3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/>
      </xdr:nvSpPr>
      <xdr:spPr>
        <a:xfrm>
          <a:off x="671957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2</xdr:colOff>
      <xdr:row>6</xdr:row>
      <xdr:rowOff>0</xdr:rowOff>
    </xdr:from>
    <xdr:to>
      <xdr:col>442</xdr:col>
      <xdr:colOff>1400177</xdr:colOff>
      <xdr:row>6</xdr:row>
      <xdr:rowOff>1165225</xdr:rowOff>
    </xdr:to>
    <xdr:sp macro="" textlink="">
      <xdr:nvSpPr>
        <xdr:cNvPr id="90" name="Étoile à 5 branches 3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/>
      </xdr:nvSpPr>
      <xdr:spPr>
        <a:xfrm>
          <a:off x="678942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447</xdr:col>
      <xdr:colOff>2</xdr:colOff>
      <xdr:row>6</xdr:row>
      <xdr:rowOff>0</xdr:rowOff>
    </xdr:from>
    <xdr:to>
      <xdr:col>447</xdr:col>
      <xdr:colOff>1400177</xdr:colOff>
      <xdr:row>6</xdr:row>
      <xdr:rowOff>1165225</xdr:rowOff>
    </xdr:to>
    <xdr:sp macro="" textlink="">
      <xdr:nvSpPr>
        <xdr:cNvPr id="91" name="Étoile à 5 branches 3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/>
      </xdr:nvSpPr>
      <xdr:spPr>
        <a:xfrm>
          <a:off x="687324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452</xdr:col>
      <xdr:colOff>2</xdr:colOff>
      <xdr:row>6</xdr:row>
      <xdr:rowOff>0</xdr:rowOff>
    </xdr:from>
    <xdr:to>
      <xdr:col>452</xdr:col>
      <xdr:colOff>1400177</xdr:colOff>
      <xdr:row>6</xdr:row>
      <xdr:rowOff>1165225</xdr:rowOff>
    </xdr:to>
    <xdr:sp macro="" textlink="">
      <xdr:nvSpPr>
        <xdr:cNvPr id="92" name="Étoile à 5 branches 3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/>
      </xdr:nvSpPr>
      <xdr:spPr>
        <a:xfrm>
          <a:off x="694309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457</xdr:col>
      <xdr:colOff>2</xdr:colOff>
      <xdr:row>6</xdr:row>
      <xdr:rowOff>0</xdr:rowOff>
    </xdr:from>
    <xdr:to>
      <xdr:col>457</xdr:col>
      <xdr:colOff>1400177</xdr:colOff>
      <xdr:row>6</xdr:row>
      <xdr:rowOff>1165225</xdr:rowOff>
    </xdr:to>
    <xdr:sp macro="" textlink="">
      <xdr:nvSpPr>
        <xdr:cNvPr id="93" name="Étoile à 5 branches 3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/>
      </xdr:nvSpPr>
      <xdr:spPr>
        <a:xfrm>
          <a:off x="702691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462</xdr:col>
      <xdr:colOff>1</xdr:colOff>
      <xdr:row>6</xdr:row>
      <xdr:rowOff>0</xdr:rowOff>
    </xdr:from>
    <xdr:to>
      <xdr:col>462</xdr:col>
      <xdr:colOff>1400176</xdr:colOff>
      <xdr:row>6</xdr:row>
      <xdr:rowOff>1165225</xdr:rowOff>
    </xdr:to>
    <xdr:sp macro="" textlink="">
      <xdr:nvSpPr>
        <xdr:cNvPr id="94" name="Étoile à 5 branches 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/>
      </xdr:nvSpPr>
      <xdr:spPr>
        <a:xfrm>
          <a:off x="709676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467</xdr:col>
      <xdr:colOff>1</xdr:colOff>
      <xdr:row>6</xdr:row>
      <xdr:rowOff>0</xdr:rowOff>
    </xdr:from>
    <xdr:to>
      <xdr:col>467</xdr:col>
      <xdr:colOff>1400176</xdr:colOff>
      <xdr:row>6</xdr:row>
      <xdr:rowOff>1165225</xdr:rowOff>
    </xdr:to>
    <xdr:sp macro="" textlink="">
      <xdr:nvSpPr>
        <xdr:cNvPr id="95" name="Étoile à 5 branches 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/>
      </xdr:nvSpPr>
      <xdr:spPr>
        <a:xfrm>
          <a:off x="71805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472</xdr:col>
      <xdr:colOff>2</xdr:colOff>
      <xdr:row>6</xdr:row>
      <xdr:rowOff>0</xdr:rowOff>
    </xdr:from>
    <xdr:to>
      <xdr:col>472</xdr:col>
      <xdr:colOff>1400177</xdr:colOff>
      <xdr:row>6</xdr:row>
      <xdr:rowOff>1165225</xdr:rowOff>
    </xdr:to>
    <xdr:sp macro="" textlink="">
      <xdr:nvSpPr>
        <xdr:cNvPr id="96" name="Étoile à 5 branches 3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/>
      </xdr:nvSpPr>
      <xdr:spPr>
        <a:xfrm>
          <a:off x="725043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477</xdr:col>
      <xdr:colOff>2</xdr:colOff>
      <xdr:row>6</xdr:row>
      <xdr:rowOff>0</xdr:rowOff>
    </xdr:from>
    <xdr:to>
      <xdr:col>477</xdr:col>
      <xdr:colOff>1400177</xdr:colOff>
      <xdr:row>6</xdr:row>
      <xdr:rowOff>1165225</xdr:rowOff>
    </xdr:to>
    <xdr:sp macro="" textlink="">
      <xdr:nvSpPr>
        <xdr:cNvPr id="97" name="Étoile à 5 branches 3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/>
      </xdr:nvSpPr>
      <xdr:spPr>
        <a:xfrm>
          <a:off x="733425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482</xdr:col>
      <xdr:colOff>2</xdr:colOff>
      <xdr:row>6</xdr:row>
      <xdr:rowOff>0</xdr:rowOff>
    </xdr:from>
    <xdr:to>
      <xdr:col>482</xdr:col>
      <xdr:colOff>1400177</xdr:colOff>
      <xdr:row>6</xdr:row>
      <xdr:rowOff>1165225</xdr:rowOff>
    </xdr:to>
    <xdr:sp macro="" textlink="">
      <xdr:nvSpPr>
        <xdr:cNvPr id="98" name="Étoile à 5 branches 3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/>
      </xdr:nvSpPr>
      <xdr:spPr>
        <a:xfrm>
          <a:off x="740410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487</xdr:col>
      <xdr:colOff>1</xdr:colOff>
      <xdr:row>6</xdr:row>
      <xdr:rowOff>0</xdr:rowOff>
    </xdr:from>
    <xdr:to>
      <xdr:col>487</xdr:col>
      <xdr:colOff>1400176</xdr:colOff>
      <xdr:row>6</xdr:row>
      <xdr:rowOff>1165225</xdr:rowOff>
    </xdr:to>
    <xdr:sp macro="" textlink="">
      <xdr:nvSpPr>
        <xdr:cNvPr id="99" name="Étoile à 5 branches 3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/>
      </xdr:nvSpPr>
      <xdr:spPr>
        <a:xfrm>
          <a:off x="74879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492</xdr:col>
      <xdr:colOff>1400175</xdr:colOff>
      <xdr:row>6</xdr:row>
      <xdr:rowOff>1165225</xdr:rowOff>
    </xdr:to>
    <xdr:sp macro="" textlink="">
      <xdr:nvSpPr>
        <xdr:cNvPr id="100" name="Étoile à 5 branches 3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/>
      </xdr:nvSpPr>
      <xdr:spPr>
        <a:xfrm>
          <a:off x="75577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497</xdr:col>
      <xdr:colOff>1400175</xdr:colOff>
      <xdr:row>6</xdr:row>
      <xdr:rowOff>1165225</xdr:rowOff>
    </xdr:to>
    <xdr:sp macro="" textlink="">
      <xdr:nvSpPr>
        <xdr:cNvPr id="101" name="Étoile à 5 branches 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/>
      </xdr:nvSpPr>
      <xdr:spPr>
        <a:xfrm>
          <a:off x="76415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29634</xdr:colOff>
      <xdr:row>4</xdr:row>
      <xdr:rowOff>33867</xdr:rowOff>
    </xdr:from>
    <xdr:to>
      <xdr:col>2</xdr:col>
      <xdr:colOff>1371065</xdr:colOff>
      <xdr:row>4</xdr:row>
      <xdr:rowOff>278667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3634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7</xdr:col>
      <xdr:colOff>31750</xdr:colOff>
      <xdr:row>4</xdr:row>
      <xdr:rowOff>31750</xdr:rowOff>
    </xdr:from>
    <xdr:to>
      <xdr:col>7</xdr:col>
      <xdr:colOff>1373181</xdr:colOff>
      <xdr:row>4</xdr:row>
      <xdr:rowOff>276550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0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</xdr:colOff>
      <xdr:row>4</xdr:row>
      <xdr:rowOff>33867</xdr:rowOff>
    </xdr:from>
    <xdr:to>
      <xdr:col>12</xdr:col>
      <xdr:colOff>1373181</xdr:colOff>
      <xdr:row>4</xdr:row>
      <xdr:rowOff>278667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95750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17</xdr:col>
      <xdr:colOff>33866</xdr:colOff>
      <xdr:row>4</xdr:row>
      <xdr:rowOff>31750</xdr:rowOff>
    </xdr:from>
    <xdr:to>
      <xdr:col>17</xdr:col>
      <xdr:colOff>1375297</xdr:colOff>
      <xdr:row>4</xdr:row>
      <xdr:rowOff>276550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82866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22</xdr:col>
      <xdr:colOff>31750</xdr:colOff>
      <xdr:row>4</xdr:row>
      <xdr:rowOff>31750</xdr:rowOff>
    </xdr:from>
    <xdr:to>
      <xdr:col>22</xdr:col>
      <xdr:colOff>1373181</xdr:colOff>
      <xdr:row>4</xdr:row>
      <xdr:rowOff>276550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65750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27</xdr:col>
      <xdr:colOff>31750</xdr:colOff>
      <xdr:row>4</xdr:row>
      <xdr:rowOff>33867</xdr:rowOff>
    </xdr:from>
    <xdr:to>
      <xdr:col>27</xdr:col>
      <xdr:colOff>1373181</xdr:colOff>
      <xdr:row>4</xdr:row>
      <xdr:rowOff>278667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50750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32</xdr:col>
      <xdr:colOff>33866</xdr:colOff>
      <xdr:row>4</xdr:row>
      <xdr:rowOff>31750</xdr:rowOff>
    </xdr:from>
    <xdr:to>
      <xdr:col>32</xdr:col>
      <xdr:colOff>1375297</xdr:colOff>
      <xdr:row>4</xdr:row>
      <xdr:rowOff>276550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7866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37</xdr:col>
      <xdr:colOff>33866</xdr:colOff>
      <xdr:row>4</xdr:row>
      <xdr:rowOff>33867</xdr:rowOff>
    </xdr:from>
    <xdr:to>
      <xdr:col>37</xdr:col>
      <xdr:colOff>1375297</xdr:colOff>
      <xdr:row>4</xdr:row>
      <xdr:rowOff>278667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22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42</xdr:col>
      <xdr:colOff>35982</xdr:colOff>
      <xdr:row>4</xdr:row>
      <xdr:rowOff>31750</xdr:rowOff>
    </xdr:from>
    <xdr:to>
      <xdr:col>42</xdr:col>
      <xdr:colOff>1377413</xdr:colOff>
      <xdr:row>4</xdr:row>
      <xdr:rowOff>276550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09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47</xdr:col>
      <xdr:colOff>33866</xdr:colOff>
      <xdr:row>4</xdr:row>
      <xdr:rowOff>31750</xdr:rowOff>
    </xdr:from>
    <xdr:to>
      <xdr:col>47</xdr:col>
      <xdr:colOff>1375297</xdr:colOff>
      <xdr:row>4</xdr:row>
      <xdr:rowOff>276550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2866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52</xdr:col>
      <xdr:colOff>31750</xdr:colOff>
      <xdr:row>4</xdr:row>
      <xdr:rowOff>33867</xdr:rowOff>
    </xdr:from>
    <xdr:to>
      <xdr:col>52</xdr:col>
      <xdr:colOff>1373181</xdr:colOff>
      <xdr:row>4</xdr:row>
      <xdr:rowOff>278667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75750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33866</xdr:colOff>
      <xdr:row>4</xdr:row>
      <xdr:rowOff>31750</xdr:rowOff>
    </xdr:from>
    <xdr:to>
      <xdr:col>57</xdr:col>
      <xdr:colOff>1375297</xdr:colOff>
      <xdr:row>4</xdr:row>
      <xdr:rowOff>276550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62866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62</xdr:col>
      <xdr:colOff>33866</xdr:colOff>
      <xdr:row>4</xdr:row>
      <xdr:rowOff>33867</xdr:rowOff>
    </xdr:from>
    <xdr:to>
      <xdr:col>62</xdr:col>
      <xdr:colOff>1375297</xdr:colOff>
      <xdr:row>4</xdr:row>
      <xdr:rowOff>278667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47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67</xdr:col>
      <xdr:colOff>35982</xdr:colOff>
      <xdr:row>4</xdr:row>
      <xdr:rowOff>31750</xdr:rowOff>
    </xdr:from>
    <xdr:to>
      <xdr:col>67</xdr:col>
      <xdr:colOff>1377413</xdr:colOff>
      <xdr:row>4</xdr:row>
      <xdr:rowOff>276550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63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72</xdr:col>
      <xdr:colOff>33866</xdr:colOff>
      <xdr:row>4</xdr:row>
      <xdr:rowOff>31750</xdr:rowOff>
    </xdr:from>
    <xdr:to>
      <xdr:col>72</xdr:col>
      <xdr:colOff>1375297</xdr:colOff>
      <xdr:row>4</xdr:row>
      <xdr:rowOff>276550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17866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77</xdr:col>
      <xdr:colOff>33866</xdr:colOff>
      <xdr:row>4</xdr:row>
      <xdr:rowOff>33867</xdr:rowOff>
    </xdr:from>
    <xdr:to>
      <xdr:col>77</xdr:col>
      <xdr:colOff>1375297</xdr:colOff>
      <xdr:row>4</xdr:row>
      <xdr:rowOff>278667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02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82</xdr:col>
      <xdr:colOff>35982</xdr:colOff>
      <xdr:row>4</xdr:row>
      <xdr:rowOff>31750</xdr:rowOff>
    </xdr:from>
    <xdr:to>
      <xdr:col>82</xdr:col>
      <xdr:colOff>1377413</xdr:colOff>
      <xdr:row>4</xdr:row>
      <xdr:rowOff>276550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589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87</xdr:col>
      <xdr:colOff>35982</xdr:colOff>
      <xdr:row>4</xdr:row>
      <xdr:rowOff>33867</xdr:rowOff>
    </xdr:from>
    <xdr:to>
      <xdr:col>87</xdr:col>
      <xdr:colOff>1377413</xdr:colOff>
      <xdr:row>4</xdr:row>
      <xdr:rowOff>278667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74982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92</xdr:col>
      <xdr:colOff>38098</xdr:colOff>
      <xdr:row>4</xdr:row>
      <xdr:rowOff>31750</xdr:rowOff>
    </xdr:from>
    <xdr:to>
      <xdr:col>92</xdr:col>
      <xdr:colOff>1379529</xdr:colOff>
      <xdr:row>4</xdr:row>
      <xdr:rowOff>276550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62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97</xdr:col>
      <xdr:colOff>35982</xdr:colOff>
      <xdr:row>4</xdr:row>
      <xdr:rowOff>31750</xdr:rowOff>
    </xdr:from>
    <xdr:to>
      <xdr:col>97</xdr:col>
      <xdr:colOff>1377413</xdr:colOff>
      <xdr:row>4</xdr:row>
      <xdr:rowOff>276550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54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102</xdr:col>
      <xdr:colOff>31750</xdr:colOff>
      <xdr:row>4</xdr:row>
      <xdr:rowOff>33867</xdr:rowOff>
    </xdr:from>
    <xdr:to>
      <xdr:col>102</xdr:col>
      <xdr:colOff>1373181</xdr:colOff>
      <xdr:row>4</xdr:row>
      <xdr:rowOff>278667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525750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33866</xdr:colOff>
      <xdr:row>4</xdr:row>
      <xdr:rowOff>31750</xdr:rowOff>
    </xdr:from>
    <xdr:to>
      <xdr:col>107</xdr:col>
      <xdr:colOff>1375297</xdr:colOff>
      <xdr:row>4</xdr:row>
      <xdr:rowOff>276550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12866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33866</xdr:colOff>
      <xdr:row>4</xdr:row>
      <xdr:rowOff>33867</xdr:rowOff>
    </xdr:from>
    <xdr:to>
      <xdr:col>112</xdr:col>
      <xdr:colOff>1375297</xdr:colOff>
      <xdr:row>4</xdr:row>
      <xdr:rowOff>278667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97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117</xdr:col>
      <xdr:colOff>35982</xdr:colOff>
      <xdr:row>4</xdr:row>
      <xdr:rowOff>31750</xdr:rowOff>
    </xdr:from>
    <xdr:to>
      <xdr:col>117</xdr:col>
      <xdr:colOff>1377413</xdr:colOff>
      <xdr:row>4</xdr:row>
      <xdr:rowOff>276550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48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122</xdr:col>
      <xdr:colOff>33866</xdr:colOff>
      <xdr:row>4</xdr:row>
      <xdr:rowOff>31750</xdr:rowOff>
    </xdr:from>
    <xdr:to>
      <xdr:col>122</xdr:col>
      <xdr:colOff>1375297</xdr:colOff>
      <xdr:row>4</xdr:row>
      <xdr:rowOff>276550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67866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127</xdr:col>
      <xdr:colOff>33866</xdr:colOff>
      <xdr:row>4</xdr:row>
      <xdr:rowOff>33867</xdr:rowOff>
    </xdr:from>
    <xdr:to>
      <xdr:col>127</xdr:col>
      <xdr:colOff>1375297</xdr:colOff>
      <xdr:row>4</xdr:row>
      <xdr:rowOff>278667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452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132</xdr:col>
      <xdr:colOff>35982</xdr:colOff>
      <xdr:row>4</xdr:row>
      <xdr:rowOff>31750</xdr:rowOff>
    </xdr:from>
    <xdr:to>
      <xdr:col>132</xdr:col>
      <xdr:colOff>1377413</xdr:colOff>
      <xdr:row>4</xdr:row>
      <xdr:rowOff>276550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439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137</xdr:col>
      <xdr:colOff>35982</xdr:colOff>
      <xdr:row>4</xdr:row>
      <xdr:rowOff>33867</xdr:rowOff>
    </xdr:from>
    <xdr:to>
      <xdr:col>137</xdr:col>
      <xdr:colOff>1377413</xdr:colOff>
      <xdr:row>4</xdr:row>
      <xdr:rowOff>278667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424982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142</xdr:col>
      <xdr:colOff>38098</xdr:colOff>
      <xdr:row>4</xdr:row>
      <xdr:rowOff>31750</xdr:rowOff>
    </xdr:from>
    <xdr:to>
      <xdr:col>142</xdr:col>
      <xdr:colOff>1379529</xdr:colOff>
      <xdr:row>4</xdr:row>
      <xdr:rowOff>276550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412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147</xdr:col>
      <xdr:colOff>35982</xdr:colOff>
      <xdr:row>4</xdr:row>
      <xdr:rowOff>31750</xdr:rowOff>
    </xdr:from>
    <xdr:to>
      <xdr:col>147</xdr:col>
      <xdr:colOff>1377413</xdr:colOff>
      <xdr:row>4</xdr:row>
      <xdr:rowOff>276550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39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152</xdr:col>
      <xdr:colOff>33866</xdr:colOff>
      <xdr:row>4</xdr:row>
      <xdr:rowOff>33867</xdr:rowOff>
    </xdr:from>
    <xdr:to>
      <xdr:col>152</xdr:col>
      <xdr:colOff>1375297</xdr:colOff>
      <xdr:row>4</xdr:row>
      <xdr:rowOff>278667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377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157</xdr:col>
      <xdr:colOff>35982</xdr:colOff>
      <xdr:row>4</xdr:row>
      <xdr:rowOff>31750</xdr:rowOff>
    </xdr:from>
    <xdr:to>
      <xdr:col>157</xdr:col>
      <xdr:colOff>1377413</xdr:colOff>
      <xdr:row>4</xdr:row>
      <xdr:rowOff>276550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36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35982</xdr:colOff>
      <xdr:row>4</xdr:row>
      <xdr:rowOff>33867</xdr:rowOff>
    </xdr:from>
    <xdr:to>
      <xdr:col>162</xdr:col>
      <xdr:colOff>1377413</xdr:colOff>
      <xdr:row>4</xdr:row>
      <xdr:rowOff>278667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349982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38098</xdr:colOff>
      <xdr:row>4</xdr:row>
      <xdr:rowOff>31750</xdr:rowOff>
    </xdr:from>
    <xdr:to>
      <xdr:col>167</xdr:col>
      <xdr:colOff>1379529</xdr:colOff>
      <xdr:row>4</xdr:row>
      <xdr:rowOff>276550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37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172</xdr:col>
      <xdr:colOff>35982</xdr:colOff>
      <xdr:row>4</xdr:row>
      <xdr:rowOff>31750</xdr:rowOff>
    </xdr:from>
    <xdr:to>
      <xdr:col>172</xdr:col>
      <xdr:colOff>1377413</xdr:colOff>
      <xdr:row>4</xdr:row>
      <xdr:rowOff>276550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319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177</xdr:col>
      <xdr:colOff>35982</xdr:colOff>
      <xdr:row>4</xdr:row>
      <xdr:rowOff>33867</xdr:rowOff>
    </xdr:from>
    <xdr:to>
      <xdr:col>177</xdr:col>
      <xdr:colOff>1377413</xdr:colOff>
      <xdr:row>4</xdr:row>
      <xdr:rowOff>278667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304982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182</xdr:col>
      <xdr:colOff>38098</xdr:colOff>
      <xdr:row>4</xdr:row>
      <xdr:rowOff>31750</xdr:rowOff>
    </xdr:from>
    <xdr:to>
      <xdr:col>182</xdr:col>
      <xdr:colOff>1379529</xdr:colOff>
      <xdr:row>4</xdr:row>
      <xdr:rowOff>276550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292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187</xdr:col>
      <xdr:colOff>38098</xdr:colOff>
      <xdr:row>4</xdr:row>
      <xdr:rowOff>33867</xdr:rowOff>
    </xdr:from>
    <xdr:to>
      <xdr:col>187</xdr:col>
      <xdr:colOff>1379529</xdr:colOff>
      <xdr:row>4</xdr:row>
      <xdr:rowOff>278667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277098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192</xdr:col>
      <xdr:colOff>40214</xdr:colOff>
      <xdr:row>4</xdr:row>
      <xdr:rowOff>31750</xdr:rowOff>
    </xdr:from>
    <xdr:to>
      <xdr:col>192</xdr:col>
      <xdr:colOff>1381645</xdr:colOff>
      <xdr:row>4</xdr:row>
      <xdr:rowOff>276550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264214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197</xdr:col>
      <xdr:colOff>38098</xdr:colOff>
      <xdr:row>4</xdr:row>
      <xdr:rowOff>31750</xdr:rowOff>
    </xdr:from>
    <xdr:to>
      <xdr:col>197</xdr:col>
      <xdr:colOff>1379529</xdr:colOff>
      <xdr:row>4</xdr:row>
      <xdr:rowOff>276550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247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202</xdr:col>
      <xdr:colOff>31750</xdr:colOff>
      <xdr:row>4</xdr:row>
      <xdr:rowOff>33867</xdr:rowOff>
    </xdr:from>
    <xdr:to>
      <xdr:col>202</xdr:col>
      <xdr:colOff>1373181</xdr:colOff>
      <xdr:row>4</xdr:row>
      <xdr:rowOff>278667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225750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207</xdr:col>
      <xdr:colOff>33866</xdr:colOff>
      <xdr:row>4</xdr:row>
      <xdr:rowOff>31750</xdr:rowOff>
    </xdr:from>
    <xdr:to>
      <xdr:col>207</xdr:col>
      <xdr:colOff>1375297</xdr:colOff>
      <xdr:row>4</xdr:row>
      <xdr:rowOff>276550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212866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212</xdr:col>
      <xdr:colOff>33866</xdr:colOff>
      <xdr:row>4</xdr:row>
      <xdr:rowOff>33867</xdr:rowOff>
    </xdr:from>
    <xdr:to>
      <xdr:col>212</xdr:col>
      <xdr:colOff>1375297</xdr:colOff>
      <xdr:row>4</xdr:row>
      <xdr:rowOff>278667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97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35982</xdr:colOff>
      <xdr:row>4</xdr:row>
      <xdr:rowOff>31750</xdr:rowOff>
    </xdr:from>
    <xdr:to>
      <xdr:col>217</xdr:col>
      <xdr:colOff>1377413</xdr:colOff>
      <xdr:row>4</xdr:row>
      <xdr:rowOff>276550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18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33866</xdr:colOff>
      <xdr:row>4</xdr:row>
      <xdr:rowOff>31750</xdr:rowOff>
    </xdr:from>
    <xdr:to>
      <xdr:col>222</xdr:col>
      <xdr:colOff>1375297</xdr:colOff>
      <xdr:row>4</xdr:row>
      <xdr:rowOff>276550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167866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227</xdr:col>
      <xdr:colOff>33866</xdr:colOff>
      <xdr:row>4</xdr:row>
      <xdr:rowOff>33867</xdr:rowOff>
    </xdr:from>
    <xdr:to>
      <xdr:col>227</xdr:col>
      <xdr:colOff>1375297</xdr:colOff>
      <xdr:row>4</xdr:row>
      <xdr:rowOff>278667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152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232</xdr:col>
      <xdr:colOff>35982</xdr:colOff>
      <xdr:row>4</xdr:row>
      <xdr:rowOff>31750</xdr:rowOff>
    </xdr:from>
    <xdr:to>
      <xdr:col>232</xdr:col>
      <xdr:colOff>1377413</xdr:colOff>
      <xdr:row>4</xdr:row>
      <xdr:rowOff>276550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139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237</xdr:col>
      <xdr:colOff>35982</xdr:colOff>
      <xdr:row>4</xdr:row>
      <xdr:rowOff>33867</xdr:rowOff>
    </xdr:from>
    <xdr:to>
      <xdr:col>237</xdr:col>
      <xdr:colOff>1377413</xdr:colOff>
      <xdr:row>4</xdr:row>
      <xdr:rowOff>278667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124982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242</xdr:col>
      <xdr:colOff>38098</xdr:colOff>
      <xdr:row>4</xdr:row>
      <xdr:rowOff>31750</xdr:rowOff>
    </xdr:from>
    <xdr:to>
      <xdr:col>242</xdr:col>
      <xdr:colOff>1379529</xdr:colOff>
      <xdr:row>4</xdr:row>
      <xdr:rowOff>276550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12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247</xdr:col>
      <xdr:colOff>35982</xdr:colOff>
      <xdr:row>4</xdr:row>
      <xdr:rowOff>31750</xdr:rowOff>
    </xdr:from>
    <xdr:to>
      <xdr:col>247</xdr:col>
      <xdr:colOff>1377413</xdr:colOff>
      <xdr:row>4</xdr:row>
      <xdr:rowOff>276550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09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252</xdr:col>
      <xdr:colOff>33866</xdr:colOff>
      <xdr:row>4</xdr:row>
      <xdr:rowOff>33867</xdr:rowOff>
    </xdr:from>
    <xdr:to>
      <xdr:col>252</xdr:col>
      <xdr:colOff>1375297</xdr:colOff>
      <xdr:row>4</xdr:row>
      <xdr:rowOff>278667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077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257</xdr:col>
      <xdr:colOff>35982</xdr:colOff>
      <xdr:row>4</xdr:row>
      <xdr:rowOff>31750</xdr:rowOff>
    </xdr:from>
    <xdr:to>
      <xdr:col>257</xdr:col>
      <xdr:colOff>1377413</xdr:colOff>
      <xdr:row>4</xdr:row>
      <xdr:rowOff>276550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06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262</xdr:col>
      <xdr:colOff>35982</xdr:colOff>
      <xdr:row>4</xdr:row>
      <xdr:rowOff>33867</xdr:rowOff>
    </xdr:from>
    <xdr:to>
      <xdr:col>262</xdr:col>
      <xdr:colOff>1377413</xdr:colOff>
      <xdr:row>4</xdr:row>
      <xdr:rowOff>278667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049982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267</xdr:col>
      <xdr:colOff>38098</xdr:colOff>
      <xdr:row>4</xdr:row>
      <xdr:rowOff>31750</xdr:rowOff>
    </xdr:from>
    <xdr:to>
      <xdr:col>267</xdr:col>
      <xdr:colOff>1379529</xdr:colOff>
      <xdr:row>4</xdr:row>
      <xdr:rowOff>276550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037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35982</xdr:colOff>
      <xdr:row>4</xdr:row>
      <xdr:rowOff>31750</xdr:rowOff>
    </xdr:from>
    <xdr:to>
      <xdr:col>272</xdr:col>
      <xdr:colOff>1377413</xdr:colOff>
      <xdr:row>4</xdr:row>
      <xdr:rowOff>276550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019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35982</xdr:colOff>
      <xdr:row>4</xdr:row>
      <xdr:rowOff>33867</xdr:rowOff>
    </xdr:from>
    <xdr:to>
      <xdr:col>277</xdr:col>
      <xdr:colOff>1377413</xdr:colOff>
      <xdr:row>4</xdr:row>
      <xdr:rowOff>278667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004982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282</xdr:col>
      <xdr:colOff>38098</xdr:colOff>
      <xdr:row>4</xdr:row>
      <xdr:rowOff>31750</xdr:rowOff>
    </xdr:from>
    <xdr:to>
      <xdr:col>282</xdr:col>
      <xdr:colOff>1379529</xdr:colOff>
      <xdr:row>4</xdr:row>
      <xdr:rowOff>276550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992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287</xdr:col>
      <xdr:colOff>38098</xdr:colOff>
      <xdr:row>4</xdr:row>
      <xdr:rowOff>33867</xdr:rowOff>
    </xdr:from>
    <xdr:to>
      <xdr:col>287</xdr:col>
      <xdr:colOff>1379529</xdr:colOff>
      <xdr:row>4</xdr:row>
      <xdr:rowOff>278667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977098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292</xdr:col>
      <xdr:colOff>40214</xdr:colOff>
      <xdr:row>4</xdr:row>
      <xdr:rowOff>31750</xdr:rowOff>
    </xdr:from>
    <xdr:to>
      <xdr:col>292</xdr:col>
      <xdr:colOff>1381645</xdr:colOff>
      <xdr:row>4</xdr:row>
      <xdr:rowOff>276550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964214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297</xdr:col>
      <xdr:colOff>38098</xdr:colOff>
      <xdr:row>4</xdr:row>
      <xdr:rowOff>31750</xdr:rowOff>
    </xdr:from>
    <xdr:to>
      <xdr:col>297</xdr:col>
      <xdr:colOff>1379529</xdr:colOff>
      <xdr:row>4</xdr:row>
      <xdr:rowOff>276550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947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302</xdr:col>
      <xdr:colOff>31750</xdr:colOff>
      <xdr:row>4</xdr:row>
      <xdr:rowOff>33867</xdr:rowOff>
    </xdr:from>
    <xdr:to>
      <xdr:col>302</xdr:col>
      <xdr:colOff>1373181</xdr:colOff>
      <xdr:row>4</xdr:row>
      <xdr:rowOff>278667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25750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307</xdr:col>
      <xdr:colOff>33866</xdr:colOff>
      <xdr:row>4</xdr:row>
      <xdr:rowOff>31750</xdr:rowOff>
    </xdr:from>
    <xdr:to>
      <xdr:col>307</xdr:col>
      <xdr:colOff>1375297</xdr:colOff>
      <xdr:row>4</xdr:row>
      <xdr:rowOff>276550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912866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312</xdr:col>
      <xdr:colOff>33866</xdr:colOff>
      <xdr:row>4</xdr:row>
      <xdr:rowOff>33867</xdr:rowOff>
    </xdr:from>
    <xdr:to>
      <xdr:col>312</xdr:col>
      <xdr:colOff>1375297</xdr:colOff>
      <xdr:row>4</xdr:row>
      <xdr:rowOff>278667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897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317</xdr:col>
      <xdr:colOff>35982</xdr:colOff>
      <xdr:row>4</xdr:row>
      <xdr:rowOff>31750</xdr:rowOff>
    </xdr:from>
    <xdr:to>
      <xdr:col>317</xdr:col>
      <xdr:colOff>1377413</xdr:colOff>
      <xdr:row>4</xdr:row>
      <xdr:rowOff>276550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88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322</xdr:col>
      <xdr:colOff>33866</xdr:colOff>
      <xdr:row>4</xdr:row>
      <xdr:rowOff>31750</xdr:rowOff>
    </xdr:from>
    <xdr:to>
      <xdr:col>322</xdr:col>
      <xdr:colOff>1375297</xdr:colOff>
      <xdr:row>4</xdr:row>
      <xdr:rowOff>276550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867866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33866</xdr:colOff>
      <xdr:row>4</xdr:row>
      <xdr:rowOff>33867</xdr:rowOff>
    </xdr:from>
    <xdr:to>
      <xdr:col>327</xdr:col>
      <xdr:colOff>1375297</xdr:colOff>
      <xdr:row>4</xdr:row>
      <xdr:rowOff>278667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852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35982</xdr:colOff>
      <xdr:row>4</xdr:row>
      <xdr:rowOff>31750</xdr:rowOff>
    </xdr:from>
    <xdr:to>
      <xdr:col>332</xdr:col>
      <xdr:colOff>1377413</xdr:colOff>
      <xdr:row>4</xdr:row>
      <xdr:rowOff>276550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839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337</xdr:col>
      <xdr:colOff>35982</xdr:colOff>
      <xdr:row>4</xdr:row>
      <xdr:rowOff>33867</xdr:rowOff>
    </xdr:from>
    <xdr:to>
      <xdr:col>337</xdr:col>
      <xdr:colOff>1377413</xdr:colOff>
      <xdr:row>4</xdr:row>
      <xdr:rowOff>278667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824982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342</xdr:col>
      <xdr:colOff>38098</xdr:colOff>
      <xdr:row>4</xdr:row>
      <xdr:rowOff>31750</xdr:rowOff>
    </xdr:from>
    <xdr:to>
      <xdr:col>342</xdr:col>
      <xdr:colOff>1379529</xdr:colOff>
      <xdr:row>4</xdr:row>
      <xdr:rowOff>276550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812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347</xdr:col>
      <xdr:colOff>35982</xdr:colOff>
      <xdr:row>4</xdr:row>
      <xdr:rowOff>31750</xdr:rowOff>
    </xdr:from>
    <xdr:to>
      <xdr:col>347</xdr:col>
      <xdr:colOff>1377413</xdr:colOff>
      <xdr:row>4</xdr:row>
      <xdr:rowOff>276550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79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352</xdr:col>
      <xdr:colOff>33866</xdr:colOff>
      <xdr:row>4</xdr:row>
      <xdr:rowOff>33867</xdr:rowOff>
    </xdr:from>
    <xdr:to>
      <xdr:col>352</xdr:col>
      <xdr:colOff>1375297</xdr:colOff>
      <xdr:row>4</xdr:row>
      <xdr:rowOff>278667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777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357</xdr:col>
      <xdr:colOff>35982</xdr:colOff>
      <xdr:row>4</xdr:row>
      <xdr:rowOff>31750</xdr:rowOff>
    </xdr:from>
    <xdr:to>
      <xdr:col>357</xdr:col>
      <xdr:colOff>1377413</xdr:colOff>
      <xdr:row>4</xdr:row>
      <xdr:rowOff>276550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76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362</xdr:col>
      <xdr:colOff>35982</xdr:colOff>
      <xdr:row>4</xdr:row>
      <xdr:rowOff>33867</xdr:rowOff>
    </xdr:from>
    <xdr:to>
      <xdr:col>362</xdr:col>
      <xdr:colOff>1377413</xdr:colOff>
      <xdr:row>4</xdr:row>
      <xdr:rowOff>278667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49982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367</xdr:col>
      <xdr:colOff>38098</xdr:colOff>
      <xdr:row>4</xdr:row>
      <xdr:rowOff>31750</xdr:rowOff>
    </xdr:from>
    <xdr:to>
      <xdr:col>367</xdr:col>
      <xdr:colOff>1379529</xdr:colOff>
      <xdr:row>4</xdr:row>
      <xdr:rowOff>276550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737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372</xdr:col>
      <xdr:colOff>35982</xdr:colOff>
      <xdr:row>4</xdr:row>
      <xdr:rowOff>31750</xdr:rowOff>
    </xdr:from>
    <xdr:to>
      <xdr:col>372</xdr:col>
      <xdr:colOff>1377413</xdr:colOff>
      <xdr:row>4</xdr:row>
      <xdr:rowOff>276550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719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377</xdr:col>
      <xdr:colOff>35982</xdr:colOff>
      <xdr:row>4</xdr:row>
      <xdr:rowOff>33867</xdr:rowOff>
    </xdr:from>
    <xdr:to>
      <xdr:col>377</xdr:col>
      <xdr:colOff>1377413</xdr:colOff>
      <xdr:row>4</xdr:row>
      <xdr:rowOff>278667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04982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38098</xdr:colOff>
      <xdr:row>4</xdr:row>
      <xdr:rowOff>31750</xdr:rowOff>
    </xdr:from>
    <xdr:to>
      <xdr:col>382</xdr:col>
      <xdr:colOff>1379529</xdr:colOff>
      <xdr:row>4</xdr:row>
      <xdr:rowOff>276550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692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38098</xdr:colOff>
      <xdr:row>4</xdr:row>
      <xdr:rowOff>33867</xdr:rowOff>
    </xdr:from>
    <xdr:to>
      <xdr:col>387</xdr:col>
      <xdr:colOff>1379529</xdr:colOff>
      <xdr:row>4</xdr:row>
      <xdr:rowOff>278667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677098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392</xdr:col>
      <xdr:colOff>40214</xdr:colOff>
      <xdr:row>4</xdr:row>
      <xdr:rowOff>31750</xdr:rowOff>
    </xdr:from>
    <xdr:to>
      <xdr:col>392</xdr:col>
      <xdr:colOff>1381645</xdr:colOff>
      <xdr:row>4</xdr:row>
      <xdr:rowOff>276550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64214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397</xdr:col>
      <xdr:colOff>38098</xdr:colOff>
      <xdr:row>4</xdr:row>
      <xdr:rowOff>31750</xdr:rowOff>
    </xdr:from>
    <xdr:to>
      <xdr:col>397</xdr:col>
      <xdr:colOff>1379529</xdr:colOff>
      <xdr:row>4</xdr:row>
      <xdr:rowOff>276550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647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402</xdr:col>
      <xdr:colOff>31750</xdr:colOff>
      <xdr:row>4</xdr:row>
      <xdr:rowOff>33867</xdr:rowOff>
    </xdr:from>
    <xdr:to>
      <xdr:col>402</xdr:col>
      <xdr:colOff>1373181</xdr:colOff>
      <xdr:row>4</xdr:row>
      <xdr:rowOff>278667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625750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407</xdr:col>
      <xdr:colOff>33866</xdr:colOff>
      <xdr:row>4</xdr:row>
      <xdr:rowOff>31750</xdr:rowOff>
    </xdr:from>
    <xdr:to>
      <xdr:col>407</xdr:col>
      <xdr:colOff>1375297</xdr:colOff>
      <xdr:row>4</xdr:row>
      <xdr:rowOff>276550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612866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412</xdr:col>
      <xdr:colOff>33866</xdr:colOff>
      <xdr:row>4</xdr:row>
      <xdr:rowOff>33867</xdr:rowOff>
    </xdr:from>
    <xdr:to>
      <xdr:col>412</xdr:col>
      <xdr:colOff>1375297</xdr:colOff>
      <xdr:row>4</xdr:row>
      <xdr:rowOff>278667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597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417</xdr:col>
      <xdr:colOff>35982</xdr:colOff>
      <xdr:row>4</xdr:row>
      <xdr:rowOff>31750</xdr:rowOff>
    </xdr:from>
    <xdr:to>
      <xdr:col>417</xdr:col>
      <xdr:colOff>1377413</xdr:colOff>
      <xdr:row>4</xdr:row>
      <xdr:rowOff>276550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58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422</xdr:col>
      <xdr:colOff>33866</xdr:colOff>
      <xdr:row>4</xdr:row>
      <xdr:rowOff>31750</xdr:rowOff>
    </xdr:from>
    <xdr:to>
      <xdr:col>422</xdr:col>
      <xdr:colOff>1375297</xdr:colOff>
      <xdr:row>4</xdr:row>
      <xdr:rowOff>276550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567866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427</xdr:col>
      <xdr:colOff>33866</xdr:colOff>
      <xdr:row>4</xdr:row>
      <xdr:rowOff>33867</xdr:rowOff>
    </xdr:from>
    <xdr:to>
      <xdr:col>427</xdr:col>
      <xdr:colOff>1375297</xdr:colOff>
      <xdr:row>4</xdr:row>
      <xdr:rowOff>278667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552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432</xdr:col>
      <xdr:colOff>35982</xdr:colOff>
      <xdr:row>4</xdr:row>
      <xdr:rowOff>31750</xdr:rowOff>
    </xdr:from>
    <xdr:to>
      <xdr:col>432</xdr:col>
      <xdr:colOff>1377413</xdr:colOff>
      <xdr:row>4</xdr:row>
      <xdr:rowOff>276550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539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35982</xdr:colOff>
      <xdr:row>4</xdr:row>
      <xdr:rowOff>33867</xdr:rowOff>
    </xdr:from>
    <xdr:to>
      <xdr:col>437</xdr:col>
      <xdr:colOff>1377413</xdr:colOff>
      <xdr:row>4</xdr:row>
      <xdr:rowOff>278667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524982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38098</xdr:colOff>
      <xdr:row>4</xdr:row>
      <xdr:rowOff>31750</xdr:rowOff>
    </xdr:from>
    <xdr:to>
      <xdr:col>442</xdr:col>
      <xdr:colOff>1379529</xdr:colOff>
      <xdr:row>4</xdr:row>
      <xdr:rowOff>276550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512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447</xdr:col>
      <xdr:colOff>35982</xdr:colOff>
      <xdr:row>4</xdr:row>
      <xdr:rowOff>31750</xdr:rowOff>
    </xdr:from>
    <xdr:to>
      <xdr:col>447</xdr:col>
      <xdr:colOff>1377413</xdr:colOff>
      <xdr:row>4</xdr:row>
      <xdr:rowOff>276550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49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452</xdr:col>
      <xdr:colOff>33866</xdr:colOff>
      <xdr:row>4</xdr:row>
      <xdr:rowOff>33867</xdr:rowOff>
    </xdr:from>
    <xdr:to>
      <xdr:col>452</xdr:col>
      <xdr:colOff>1375297</xdr:colOff>
      <xdr:row>4</xdr:row>
      <xdr:rowOff>278667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477866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457</xdr:col>
      <xdr:colOff>35982</xdr:colOff>
      <xdr:row>4</xdr:row>
      <xdr:rowOff>31750</xdr:rowOff>
    </xdr:from>
    <xdr:to>
      <xdr:col>457</xdr:col>
      <xdr:colOff>1377413</xdr:colOff>
      <xdr:row>4</xdr:row>
      <xdr:rowOff>276550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464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462</xdr:col>
      <xdr:colOff>35982</xdr:colOff>
      <xdr:row>4</xdr:row>
      <xdr:rowOff>33867</xdr:rowOff>
    </xdr:from>
    <xdr:to>
      <xdr:col>462</xdr:col>
      <xdr:colOff>1377413</xdr:colOff>
      <xdr:row>4</xdr:row>
      <xdr:rowOff>278667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449982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467</xdr:col>
      <xdr:colOff>38098</xdr:colOff>
      <xdr:row>4</xdr:row>
      <xdr:rowOff>31750</xdr:rowOff>
    </xdr:from>
    <xdr:to>
      <xdr:col>467</xdr:col>
      <xdr:colOff>1379529</xdr:colOff>
      <xdr:row>4</xdr:row>
      <xdr:rowOff>276550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437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472</xdr:col>
      <xdr:colOff>35982</xdr:colOff>
      <xdr:row>4</xdr:row>
      <xdr:rowOff>31750</xdr:rowOff>
    </xdr:from>
    <xdr:to>
      <xdr:col>472</xdr:col>
      <xdr:colOff>1377413</xdr:colOff>
      <xdr:row>4</xdr:row>
      <xdr:rowOff>276550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419982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477</xdr:col>
      <xdr:colOff>35982</xdr:colOff>
      <xdr:row>4</xdr:row>
      <xdr:rowOff>33867</xdr:rowOff>
    </xdr:from>
    <xdr:to>
      <xdr:col>477</xdr:col>
      <xdr:colOff>1377413</xdr:colOff>
      <xdr:row>4</xdr:row>
      <xdr:rowOff>278667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404982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482</xdr:col>
      <xdr:colOff>38098</xdr:colOff>
      <xdr:row>4</xdr:row>
      <xdr:rowOff>31750</xdr:rowOff>
    </xdr:from>
    <xdr:to>
      <xdr:col>482</xdr:col>
      <xdr:colOff>1379529</xdr:colOff>
      <xdr:row>4</xdr:row>
      <xdr:rowOff>276550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392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487</xdr:col>
      <xdr:colOff>38098</xdr:colOff>
      <xdr:row>4</xdr:row>
      <xdr:rowOff>33867</xdr:rowOff>
    </xdr:from>
    <xdr:to>
      <xdr:col>487</xdr:col>
      <xdr:colOff>1379529</xdr:colOff>
      <xdr:row>4</xdr:row>
      <xdr:rowOff>278667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7098" y="2129367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492</xdr:col>
      <xdr:colOff>40214</xdr:colOff>
      <xdr:row>4</xdr:row>
      <xdr:rowOff>31750</xdr:rowOff>
    </xdr:from>
    <xdr:to>
      <xdr:col>492</xdr:col>
      <xdr:colOff>1381645</xdr:colOff>
      <xdr:row>4</xdr:row>
      <xdr:rowOff>276550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364214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38098</xdr:colOff>
      <xdr:row>4</xdr:row>
      <xdr:rowOff>31750</xdr:rowOff>
    </xdr:from>
    <xdr:to>
      <xdr:col>497</xdr:col>
      <xdr:colOff>1379529</xdr:colOff>
      <xdr:row>4</xdr:row>
      <xdr:rowOff>276550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347098" y="2127250"/>
          <a:ext cx="1341431" cy="2448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31750</xdr:rowOff>
    </xdr:from>
    <xdr:to>
      <xdr:col>3</xdr:col>
      <xdr:colOff>432000</xdr:colOff>
      <xdr:row>11</xdr:row>
      <xdr:rowOff>108150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</xdr:row>
      <xdr:rowOff>31750</xdr:rowOff>
    </xdr:from>
    <xdr:to>
      <xdr:col>8</xdr:col>
      <xdr:colOff>432000</xdr:colOff>
      <xdr:row>11</xdr:row>
      <xdr:rowOff>108150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10</xdr:row>
      <xdr:rowOff>31750</xdr:rowOff>
    </xdr:from>
    <xdr:to>
      <xdr:col>13</xdr:col>
      <xdr:colOff>432000</xdr:colOff>
      <xdr:row>11</xdr:row>
      <xdr:rowOff>108150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10</xdr:row>
      <xdr:rowOff>31750</xdr:rowOff>
    </xdr:from>
    <xdr:to>
      <xdr:col>18</xdr:col>
      <xdr:colOff>432000</xdr:colOff>
      <xdr:row>11</xdr:row>
      <xdr:rowOff>108150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10</xdr:row>
      <xdr:rowOff>31750</xdr:rowOff>
    </xdr:from>
    <xdr:to>
      <xdr:col>23</xdr:col>
      <xdr:colOff>432000</xdr:colOff>
      <xdr:row>11</xdr:row>
      <xdr:rowOff>108150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10</xdr:row>
      <xdr:rowOff>31750</xdr:rowOff>
    </xdr:from>
    <xdr:to>
      <xdr:col>28</xdr:col>
      <xdr:colOff>432000</xdr:colOff>
      <xdr:row>11</xdr:row>
      <xdr:rowOff>108150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10</xdr:row>
      <xdr:rowOff>31750</xdr:rowOff>
    </xdr:from>
    <xdr:to>
      <xdr:col>33</xdr:col>
      <xdr:colOff>432000</xdr:colOff>
      <xdr:row>11</xdr:row>
      <xdr:rowOff>108150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10</xdr:row>
      <xdr:rowOff>31750</xdr:rowOff>
    </xdr:from>
    <xdr:to>
      <xdr:col>38</xdr:col>
      <xdr:colOff>432000</xdr:colOff>
      <xdr:row>11</xdr:row>
      <xdr:rowOff>108150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10</xdr:row>
      <xdr:rowOff>31750</xdr:rowOff>
    </xdr:from>
    <xdr:to>
      <xdr:col>43</xdr:col>
      <xdr:colOff>432000</xdr:colOff>
      <xdr:row>11</xdr:row>
      <xdr:rowOff>108150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48</xdr:col>
      <xdr:colOff>0</xdr:colOff>
      <xdr:row>10</xdr:row>
      <xdr:rowOff>31750</xdr:rowOff>
    </xdr:from>
    <xdr:to>
      <xdr:col>48</xdr:col>
      <xdr:colOff>432000</xdr:colOff>
      <xdr:row>11</xdr:row>
      <xdr:rowOff>108150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10</xdr:row>
      <xdr:rowOff>31750</xdr:rowOff>
    </xdr:from>
    <xdr:to>
      <xdr:col>53</xdr:col>
      <xdr:colOff>432000</xdr:colOff>
      <xdr:row>11</xdr:row>
      <xdr:rowOff>108150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10</xdr:row>
      <xdr:rowOff>31750</xdr:rowOff>
    </xdr:from>
    <xdr:to>
      <xdr:col>58</xdr:col>
      <xdr:colOff>432000</xdr:colOff>
      <xdr:row>11</xdr:row>
      <xdr:rowOff>108150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63</xdr:col>
      <xdr:colOff>0</xdr:colOff>
      <xdr:row>10</xdr:row>
      <xdr:rowOff>31750</xdr:rowOff>
    </xdr:from>
    <xdr:to>
      <xdr:col>63</xdr:col>
      <xdr:colOff>432000</xdr:colOff>
      <xdr:row>11</xdr:row>
      <xdr:rowOff>108150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68</xdr:col>
      <xdr:colOff>0</xdr:colOff>
      <xdr:row>10</xdr:row>
      <xdr:rowOff>31750</xdr:rowOff>
    </xdr:from>
    <xdr:to>
      <xdr:col>68</xdr:col>
      <xdr:colOff>432000</xdr:colOff>
      <xdr:row>11</xdr:row>
      <xdr:rowOff>108150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73</xdr:col>
      <xdr:colOff>0</xdr:colOff>
      <xdr:row>10</xdr:row>
      <xdr:rowOff>31750</xdr:rowOff>
    </xdr:from>
    <xdr:to>
      <xdr:col>73</xdr:col>
      <xdr:colOff>432000</xdr:colOff>
      <xdr:row>11</xdr:row>
      <xdr:rowOff>108150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78</xdr:col>
      <xdr:colOff>0</xdr:colOff>
      <xdr:row>10</xdr:row>
      <xdr:rowOff>31750</xdr:rowOff>
    </xdr:from>
    <xdr:to>
      <xdr:col>78</xdr:col>
      <xdr:colOff>432000</xdr:colOff>
      <xdr:row>11</xdr:row>
      <xdr:rowOff>108150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83</xdr:col>
      <xdr:colOff>0</xdr:colOff>
      <xdr:row>10</xdr:row>
      <xdr:rowOff>31750</xdr:rowOff>
    </xdr:from>
    <xdr:to>
      <xdr:col>83</xdr:col>
      <xdr:colOff>432000</xdr:colOff>
      <xdr:row>11</xdr:row>
      <xdr:rowOff>108150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88</xdr:col>
      <xdr:colOff>0</xdr:colOff>
      <xdr:row>10</xdr:row>
      <xdr:rowOff>31750</xdr:rowOff>
    </xdr:from>
    <xdr:to>
      <xdr:col>88</xdr:col>
      <xdr:colOff>432000</xdr:colOff>
      <xdr:row>11</xdr:row>
      <xdr:rowOff>108150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93</xdr:col>
      <xdr:colOff>0</xdr:colOff>
      <xdr:row>10</xdr:row>
      <xdr:rowOff>31750</xdr:rowOff>
    </xdr:from>
    <xdr:to>
      <xdr:col>93</xdr:col>
      <xdr:colOff>432000</xdr:colOff>
      <xdr:row>11</xdr:row>
      <xdr:rowOff>108150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98</xdr:col>
      <xdr:colOff>0</xdr:colOff>
      <xdr:row>10</xdr:row>
      <xdr:rowOff>31750</xdr:rowOff>
    </xdr:from>
    <xdr:to>
      <xdr:col>98</xdr:col>
      <xdr:colOff>432000</xdr:colOff>
      <xdr:row>11</xdr:row>
      <xdr:rowOff>108150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103</xdr:col>
      <xdr:colOff>0</xdr:colOff>
      <xdr:row>10</xdr:row>
      <xdr:rowOff>31750</xdr:rowOff>
    </xdr:from>
    <xdr:to>
      <xdr:col>103</xdr:col>
      <xdr:colOff>432000</xdr:colOff>
      <xdr:row>11</xdr:row>
      <xdr:rowOff>108150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10</xdr:row>
      <xdr:rowOff>31750</xdr:rowOff>
    </xdr:from>
    <xdr:to>
      <xdr:col>108</xdr:col>
      <xdr:colOff>432000</xdr:colOff>
      <xdr:row>11</xdr:row>
      <xdr:rowOff>108150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10</xdr:row>
      <xdr:rowOff>31750</xdr:rowOff>
    </xdr:from>
    <xdr:to>
      <xdr:col>113</xdr:col>
      <xdr:colOff>432000</xdr:colOff>
      <xdr:row>11</xdr:row>
      <xdr:rowOff>108150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118</xdr:col>
      <xdr:colOff>0</xdr:colOff>
      <xdr:row>10</xdr:row>
      <xdr:rowOff>31750</xdr:rowOff>
    </xdr:from>
    <xdr:to>
      <xdr:col>118</xdr:col>
      <xdr:colOff>432000</xdr:colOff>
      <xdr:row>11</xdr:row>
      <xdr:rowOff>108150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123</xdr:col>
      <xdr:colOff>0</xdr:colOff>
      <xdr:row>10</xdr:row>
      <xdr:rowOff>31750</xdr:rowOff>
    </xdr:from>
    <xdr:to>
      <xdr:col>123</xdr:col>
      <xdr:colOff>432000</xdr:colOff>
      <xdr:row>11</xdr:row>
      <xdr:rowOff>108150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128</xdr:col>
      <xdr:colOff>0</xdr:colOff>
      <xdr:row>10</xdr:row>
      <xdr:rowOff>31750</xdr:rowOff>
    </xdr:from>
    <xdr:to>
      <xdr:col>128</xdr:col>
      <xdr:colOff>432000</xdr:colOff>
      <xdr:row>11</xdr:row>
      <xdr:rowOff>108150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133</xdr:col>
      <xdr:colOff>0</xdr:colOff>
      <xdr:row>10</xdr:row>
      <xdr:rowOff>31750</xdr:rowOff>
    </xdr:from>
    <xdr:to>
      <xdr:col>133</xdr:col>
      <xdr:colOff>432000</xdr:colOff>
      <xdr:row>11</xdr:row>
      <xdr:rowOff>108150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138</xdr:col>
      <xdr:colOff>0</xdr:colOff>
      <xdr:row>10</xdr:row>
      <xdr:rowOff>31750</xdr:rowOff>
    </xdr:from>
    <xdr:to>
      <xdr:col>138</xdr:col>
      <xdr:colOff>432000</xdr:colOff>
      <xdr:row>11</xdr:row>
      <xdr:rowOff>108150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143</xdr:col>
      <xdr:colOff>0</xdr:colOff>
      <xdr:row>10</xdr:row>
      <xdr:rowOff>31750</xdr:rowOff>
    </xdr:from>
    <xdr:to>
      <xdr:col>143</xdr:col>
      <xdr:colOff>432000</xdr:colOff>
      <xdr:row>11</xdr:row>
      <xdr:rowOff>108150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148</xdr:col>
      <xdr:colOff>0</xdr:colOff>
      <xdr:row>10</xdr:row>
      <xdr:rowOff>31750</xdr:rowOff>
    </xdr:from>
    <xdr:to>
      <xdr:col>148</xdr:col>
      <xdr:colOff>432000</xdr:colOff>
      <xdr:row>11</xdr:row>
      <xdr:rowOff>108150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153</xdr:col>
      <xdr:colOff>0</xdr:colOff>
      <xdr:row>10</xdr:row>
      <xdr:rowOff>31750</xdr:rowOff>
    </xdr:from>
    <xdr:to>
      <xdr:col>153</xdr:col>
      <xdr:colOff>432000</xdr:colOff>
      <xdr:row>11</xdr:row>
      <xdr:rowOff>108150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158</xdr:col>
      <xdr:colOff>0</xdr:colOff>
      <xdr:row>10</xdr:row>
      <xdr:rowOff>31750</xdr:rowOff>
    </xdr:from>
    <xdr:to>
      <xdr:col>158</xdr:col>
      <xdr:colOff>432000</xdr:colOff>
      <xdr:row>11</xdr:row>
      <xdr:rowOff>108150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10</xdr:row>
      <xdr:rowOff>31750</xdr:rowOff>
    </xdr:from>
    <xdr:to>
      <xdr:col>163</xdr:col>
      <xdr:colOff>432000</xdr:colOff>
      <xdr:row>11</xdr:row>
      <xdr:rowOff>108150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10</xdr:row>
      <xdr:rowOff>31750</xdr:rowOff>
    </xdr:from>
    <xdr:to>
      <xdr:col>168</xdr:col>
      <xdr:colOff>432000</xdr:colOff>
      <xdr:row>11</xdr:row>
      <xdr:rowOff>108150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173</xdr:col>
      <xdr:colOff>0</xdr:colOff>
      <xdr:row>10</xdr:row>
      <xdr:rowOff>31750</xdr:rowOff>
    </xdr:from>
    <xdr:to>
      <xdr:col>173</xdr:col>
      <xdr:colOff>432000</xdr:colOff>
      <xdr:row>11</xdr:row>
      <xdr:rowOff>108150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178</xdr:col>
      <xdr:colOff>0</xdr:colOff>
      <xdr:row>10</xdr:row>
      <xdr:rowOff>31750</xdr:rowOff>
    </xdr:from>
    <xdr:to>
      <xdr:col>178</xdr:col>
      <xdr:colOff>432000</xdr:colOff>
      <xdr:row>11</xdr:row>
      <xdr:rowOff>108150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183</xdr:col>
      <xdr:colOff>0</xdr:colOff>
      <xdr:row>10</xdr:row>
      <xdr:rowOff>31750</xdr:rowOff>
    </xdr:from>
    <xdr:to>
      <xdr:col>183</xdr:col>
      <xdr:colOff>432000</xdr:colOff>
      <xdr:row>11</xdr:row>
      <xdr:rowOff>108150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188</xdr:col>
      <xdr:colOff>0</xdr:colOff>
      <xdr:row>10</xdr:row>
      <xdr:rowOff>31750</xdr:rowOff>
    </xdr:from>
    <xdr:to>
      <xdr:col>188</xdr:col>
      <xdr:colOff>432000</xdr:colOff>
      <xdr:row>11</xdr:row>
      <xdr:rowOff>108150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193</xdr:col>
      <xdr:colOff>0</xdr:colOff>
      <xdr:row>10</xdr:row>
      <xdr:rowOff>31750</xdr:rowOff>
    </xdr:from>
    <xdr:to>
      <xdr:col>193</xdr:col>
      <xdr:colOff>432000</xdr:colOff>
      <xdr:row>11</xdr:row>
      <xdr:rowOff>108150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198</xdr:col>
      <xdr:colOff>0</xdr:colOff>
      <xdr:row>10</xdr:row>
      <xdr:rowOff>31750</xdr:rowOff>
    </xdr:from>
    <xdr:to>
      <xdr:col>198</xdr:col>
      <xdr:colOff>432000</xdr:colOff>
      <xdr:row>11</xdr:row>
      <xdr:rowOff>108150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203</xdr:col>
      <xdr:colOff>0</xdr:colOff>
      <xdr:row>10</xdr:row>
      <xdr:rowOff>31750</xdr:rowOff>
    </xdr:from>
    <xdr:to>
      <xdr:col>203</xdr:col>
      <xdr:colOff>432000</xdr:colOff>
      <xdr:row>11</xdr:row>
      <xdr:rowOff>108150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208</xdr:col>
      <xdr:colOff>0</xdr:colOff>
      <xdr:row>10</xdr:row>
      <xdr:rowOff>31750</xdr:rowOff>
    </xdr:from>
    <xdr:to>
      <xdr:col>208</xdr:col>
      <xdr:colOff>432000</xdr:colOff>
      <xdr:row>11</xdr:row>
      <xdr:rowOff>108150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213</xdr:col>
      <xdr:colOff>0</xdr:colOff>
      <xdr:row>10</xdr:row>
      <xdr:rowOff>31750</xdr:rowOff>
    </xdr:from>
    <xdr:to>
      <xdr:col>213</xdr:col>
      <xdr:colOff>432000</xdr:colOff>
      <xdr:row>11</xdr:row>
      <xdr:rowOff>108150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10</xdr:row>
      <xdr:rowOff>31750</xdr:rowOff>
    </xdr:from>
    <xdr:to>
      <xdr:col>218</xdr:col>
      <xdr:colOff>432000</xdr:colOff>
      <xdr:row>11</xdr:row>
      <xdr:rowOff>108150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10</xdr:row>
      <xdr:rowOff>31750</xdr:rowOff>
    </xdr:from>
    <xdr:to>
      <xdr:col>223</xdr:col>
      <xdr:colOff>432000</xdr:colOff>
      <xdr:row>11</xdr:row>
      <xdr:rowOff>108150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10</xdr:row>
      <xdr:rowOff>31750</xdr:rowOff>
    </xdr:from>
    <xdr:to>
      <xdr:col>228</xdr:col>
      <xdr:colOff>432000</xdr:colOff>
      <xdr:row>11</xdr:row>
      <xdr:rowOff>108150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233</xdr:col>
      <xdr:colOff>0</xdr:colOff>
      <xdr:row>10</xdr:row>
      <xdr:rowOff>31750</xdr:rowOff>
    </xdr:from>
    <xdr:to>
      <xdr:col>233</xdr:col>
      <xdr:colOff>432000</xdr:colOff>
      <xdr:row>11</xdr:row>
      <xdr:rowOff>108150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238</xdr:col>
      <xdr:colOff>0</xdr:colOff>
      <xdr:row>10</xdr:row>
      <xdr:rowOff>31750</xdr:rowOff>
    </xdr:from>
    <xdr:to>
      <xdr:col>238</xdr:col>
      <xdr:colOff>432000</xdr:colOff>
      <xdr:row>11</xdr:row>
      <xdr:rowOff>108150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243</xdr:col>
      <xdr:colOff>0</xdr:colOff>
      <xdr:row>10</xdr:row>
      <xdr:rowOff>31750</xdr:rowOff>
    </xdr:from>
    <xdr:to>
      <xdr:col>243</xdr:col>
      <xdr:colOff>432000</xdr:colOff>
      <xdr:row>11</xdr:row>
      <xdr:rowOff>108150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248</xdr:col>
      <xdr:colOff>0</xdr:colOff>
      <xdr:row>10</xdr:row>
      <xdr:rowOff>31750</xdr:rowOff>
    </xdr:from>
    <xdr:to>
      <xdr:col>248</xdr:col>
      <xdr:colOff>432000</xdr:colOff>
      <xdr:row>11</xdr:row>
      <xdr:rowOff>108150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253</xdr:col>
      <xdr:colOff>0</xdr:colOff>
      <xdr:row>10</xdr:row>
      <xdr:rowOff>31750</xdr:rowOff>
    </xdr:from>
    <xdr:to>
      <xdr:col>253</xdr:col>
      <xdr:colOff>432000</xdr:colOff>
      <xdr:row>11</xdr:row>
      <xdr:rowOff>108150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258</xdr:col>
      <xdr:colOff>0</xdr:colOff>
      <xdr:row>10</xdr:row>
      <xdr:rowOff>31750</xdr:rowOff>
    </xdr:from>
    <xdr:to>
      <xdr:col>258</xdr:col>
      <xdr:colOff>432000</xdr:colOff>
      <xdr:row>11</xdr:row>
      <xdr:rowOff>108150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263</xdr:col>
      <xdr:colOff>0</xdr:colOff>
      <xdr:row>10</xdr:row>
      <xdr:rowOff>31750</xdr:rowOff>
    </xdr:from>
    <xdr:to>
      <xdr:col>263</xdr:col>
      <xdr:colOff>432000</xdr:colOff>
      <xdr:row>11</xdr:row>
      <xdr:rowOff>108150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268</xdr:col>
      <xdr:colOff>0</xdr:colOff>
      <xdr:row>10</xdr:row>
      <xdr:rowOff>31750</xdr:rowOff>
    </xdr:from>
    <xdr:to>
      <xdr:col>268</xdr:col>
      <xdr:colOff>432000</xdr:colOff>
      <xdr:row>11</xdr:row>
      <xdr:rowOff>108150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10</xdr:row>
      <xdr:rowOff>31750</xdr:rowOff>
    </xdr:from>
    <xdr:to>
      <xdr:col>273</xdr:col>
      <xdr:colOff>432000</xdr:colOff>
      <xdr:row>11</xdr:row>
      <xdr:rowOff>108150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278</xdr:col>
      <xdr:colOff>0</xdr:colOff>
      <xdr:row>10</xdr:row>
      <xdr:rowOff>31750</xdr:rowOff>
    </xdr:from>
    <xdr:to>
      <xdr:col>278</xdr:col>
      <xdr:colOff>432000</xdr:colOff>
      <xdr:row>11</xdr:row>
      <xdr:rowOff>108150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283</xdr:col>
      <xdr:colOff>0</xdr:colOff>
      <xdr:row>10</xdr:row>
      <xdr:rowOff>31750</xdr:rowOff>
    </xdr:from>
    <xdr:to>
      <xdr:col>283</xdr:col>
      <xdr:colOff>432000</xdr:colOff>
      <xdr:row>11</xdr:row>
      <xdr:rowOff>108150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288</xdr:col>
      <xdr:colOff>0</xdr:colOff>
      <xdr:row>10</xdr:row>
      <xdr:rowOff>31750</xdr:rowOff>
    </xdr:from>
    <xdr:to>
      <xdr:col>288</xdr:col>
      <xdr:colOff>432000</xdr:colOff>
      <xdr:row>11</xdr:row>
      <xdr:rowOff>108150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293</xdr:col>
      <xdr:colOff>0</xdr:colOff>
      <xdr:row>10</xdr:row>
      <xdr:rowOff>31750</xdr:rowOff>
    </xdr:from>
    <xdr:to>
      <xdr:col>293</xdr:col>
      <xdr:colOff>432000</xdr:colOff>
      <xdr:row>11</xdr:row>
      <xdr:rowOff>108150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298</xdr:col>
      <xdr:colOff>0</xdr:colOff>
      <xdr:row>10</xdr:row>
      <xdr:rowOff>31750</xdr:rowOff>
    </xdr:from>
    <xdr:to>
      <xdr:col>298</xdr:col>
      <xdr:colOff>432000</xdr:colOff>
      <xdr:row>11</xdr:row>
      <xdr:rowOff>108150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303</xdr:col>
      <xdr:colOff>0</xdr:colOff>
      <xdr:row>10</xdr:row>
      <xdr:rowOff>31750</xdr:rowOff>
    </xdr:from>
    <xdr:to>
      <xdr:col>303</xdr:col>
      <xdr:colOff>432000</xdr:colOff>
      <xdr:row>11</xdr:row>
      <xdr:rowOff>108150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308</xdr:col>
      <xdr:colOff>0</xdr:colOff>
      <xdr:row>10</xdr:row>
      <xdr:rowOff>31750</xdr:rowOff>
    </xdr:from>
    <xdr:to>
      <xdr:col>308</xdr:col>
      <xdr:colOff>432000</xdr:colOff>
      <xdr:row>11</xdr:row>
      <xdr:rowOff>108150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313</xdr:col>
      <xdr:colOff>0</xdr:colOff>
      <xdr:row>10</xdr:row>
      <xdr:rowOff>31750</xdr:rowOff>
    </xdr:from>
    <xdr:to>
      <xdr:col>313</xdr:col>
      <xdr:colOff>432000</xdr:colOff>
      <xdr:row>11</xdr:row>
      <xdr:rowOff>108150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318</xdr:col>
      <xdr:colOff>0</xdr:colOff>
      <xdr:row>10</xdr:row>
      <xdr:rowOff>31750</xdr:rowOff>
    </xdr:from>
    <xdr:to>
      <xdr:col>318</xdr:col>
      <xdr:colOff>432000</xdr:colOff>
      <xdr:row>11</xdr:row>
      <xdr:rowOff>108150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323</xdr:col>
      <xdr:colOff>0</xdr:colOff>
      <xdr:row>10</xdr:row>
      <xdr:rowOff>31750</xdr:rowOff>
    </xdr:from>
    <xdr:to>
      <xdr:col>323</xdr:col>
      <xdr:colOff>432000</xdr:colOff>
      <xdr:row>11</xdr:row>
      <xdr:rowOff>108150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328</xdr:col>
      <xdr:colOff>0</xdr:colOff>
      <xdr:row>10</xdr:row>
      <xdr:rowOff>31750</xdr:rowOff>
    </xdr:from>
    <xdr:to>
      <xdr:col>328</xdr:col>
      <xdr:colOff>432000</xdr:colOff>
      <xdr:row>11</xdr:row>
      <xdr:rowOff>108150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333</xdr:col>
      <xdr:colOff>0</xdr:colOff>
      <xdr:row>10</xdr:row>
      <xdr:rowOff>31750</xdr:rowOff>
    </xdr:from>
    <xdr:to>
      <xdr:col>333</xdr:col>
      <xdr:colOff>432000</xdr:colOff>
      <xdr:row>11</xdr:row>
      <xdr:rowOff>108150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338</xdr:col>
      <xdr:colOff>0</xdr:colOff>
      <xdr:row>10</xdr:row>
      <xdr:rowOff>31750</xdr:rowOff>
    </xdr:from>
    <xdr:to>
      <xdr:col>338</xdr:col>
      <xdr:colOff>432000</xdr:colOff>
      <xdr:row>11</xdr:row>
      <xdr:rowOff>108150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343</xdr:col>
      <xdr:colOff>0</xdr:colOff>
      <xdr:row>10</xdr:row>
      <xdr:rowOff>31750</xdr:rowOff>
    </xdr:from>
    <xdr:to>
      <xdr:col>343</xdr:col>
      <xdr:colOff>432000</xdr:colOff>
      <xdr:row>11</xdr:row>
      <xdr:rowOff>108150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348</xdr:col>
      <xdr:colOff>0</xdr:colOff>
      <xdr:row>10</xdr:row>
      <xdr:rowOff>31750</xdr:rowOff>
    </xdr:from>
    <xdr:to>
      <xdr:col>348</xdr:col>
      <xdr:colOff>432000</xdr:colOff>
      <xdr:row>11</xdr:row>
      <xdr:rowOff>108150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353</xdr:col>
      <xdr:colOff>0</xdr:colOff>
      <xdr:row>10</xdr:row>
      <xdr:rowOff>31750</xdr:rowOff>
    </xdr:from>
    <xdr:to>
      <xdr:col>353</xdr:col>
      <xdr:colOff>432000</xdr:colOff>
      <xdr:row>11</xdr:row>
      <xdr:rowOff>108150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358</xdr:col>
      <xdr:colOff>0</xdr:colOff>
      <xdr:row>10</xdr:row>
      <xdr:rowOff>31750</xdr:rowOff>
    </xdr:from>
    <xdr:to>
      <xdr:col>358</xdr:col>
      <xdr:colOff>432000</xdr:colOff>
      <xdr:row>11</xdr:row>
      <xdr:rowOff>108150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363</xdr:col>
      <xdr:colOff>0</xdr:colOff>
      <xdr:row>10</xdr:row>
      <xdr:rowOff>31750</xdr:rowOff>
    </xdr:from>
    <xdr:to>
      <xdr:col>363</xdr:col>
      <xdr:colOff>432000</xdr:colOff>
      <xdr:row>11</xdr:row>
      <xdr:rowOff>108150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368</xdr:col>
      <xdr:colOff>0</xdr:colOff>
      <xdr:row>10</xdr:row>
      <xdr:rowOff>31750</xdr:rowOff>
    </xdr:from>
    <xdr:to>
      <xdr:col>368</xdr:col>
      <xdr:colOff>432000</xdr:colOff>
      <xdr:row>11</xdr:row>
      <xdr:rowOff>108150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373</xdr:col>
      <xdr:colOff>0</xdr:colOff>
      <xdr:row>10</xdr:row>
      <xdr:rowOff>31750</xdr:rowOff>
    </xdr:from>
    <xdr:to>
      <xdr:col>373</xdr:col>
      <xdr:colOff>432000</xdr:colOff>
      <xdr:row>11</xdr:row>
      <xdr:rowOff>108150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378</xdr:col>
      <xdr:colOff>0</xdr:colOff>
      <xdr:row>10</xdr:row>
      <xdr:rowOff>31750</xdr:rowOff>
    </xdr:from>
    <xdr:to>
      <xdr:col>378</xdr:col>
      <xdr:colOff>432000</xdr:colOff>
      <xdr:row>11</xdr:row>
      <xdr:rowOff>108150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383</xdr:col>
      <xdr:colOff>0</xdr:colOff>
      <xdr:row>10</xdr:row>
      <xdr:rowOff>31750</xdr:rowOff>
    </xdr:from>
    <xdr:to>
      <xdr:col>383</xdr:col>
      <xdr:colOff>432000</xdr:colOff>
      <xdr:row>11</xdr:row>
      <xdr:rowOff>108150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388</xdr:col>
      <xdr:colOff>0</xdr:colOff>
      <xdr:row>10</xdr:row>
      <xdr:rowOff>31750</xdr:rowOff>
    </xdr:from>
    <xdr:to>
      <xdr:col>388</xdr:col>
      <xdr:colOff>432000</xdr:colOff>
      <xdr:row>11</xdr:row>
      <xdr:rowOff>108150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393</xdr:col>
      <xdr:colOff>0</xdr:colOff>
      <xdr:row>10</xdr:row>
      <xdr:rowOff>31750</xdr:rowOff>
    </xdr:from>
    <xdr:to>
      <xdr:col>393</xdr:col>
      <xdr:colOff>432000</xdr:colOff>
      <xdr:row>11</xdr:row>
      <xdr:rowOff>108150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398</xdr:col>
      <xdr:colOff>0</xdr:colOff>
      <xdr:row>10</xdr:row>
      <xdr:rowOff>31750</xdr:rowOff>
    </xdr:from>
    <xdr:to>
      <xdr:col>398</xdr:col>
      <xdr:colOff>432000</xdr:colOff>
      <xdr:row>11</xdr:row>
      <xdr:rowOff>108150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403</xdr:col>
      <xdr:colOff>0</xdr:colOff>
      <xdr:row>10</xdr:row>
      <xdr:rowOff>31750</xdr:rowOff>
    </xdr:from>
    <xdr:to>
      <xdr:col>403</xdr:col>
      <xdr:colOff>432000</xdr:colOff>
      <xdr:row>11</xdr:row>
      <xdr:rowOff>108150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408</xdr:col>
      <xdr:colOff>0</xdr:colOff>
      <xdr:row>10</xdr:row>
      <xdr:rowOff>31750</xdr:rowOff>
    </xdr:from>
    <xdr:to>
      <xdr:col>408</xdr:col>
      <xdr:colOff>432000</xdr:colOff>
      <xdr:row>11</xdr:row>
      <xdr:rowOff>108150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413</xdr:col>
      <xdr:colOff>0</xdr:colOff>
      <xdr:row>10</xdr:row>
      <xdr:rowOff>31750</xdr:rowOff>
    </xdr:from>
    <xdr:to>
      <xdr:col>413</xdr:col>
      <xdr:colOff>432000</xdr:colOff>
      <xdr:row>11</xdr:row>
      <xdr:rowOff>108150</xdr:rowOff>
    </xdr:to>
    <xdr:pic>
      <xdr:nvPicPr>
        <xdr:cNvPr id="286" name="Picture 285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418</xdr:col>
      <xdr:colOff>0</xdr:colOff>
      <xdr:row>10</xdr:row>
      <xdr:rowOff>31750</xdr:rowOff>
    </xdr:from>
    <xdr:to>
      <xdr:col>418</xdr:col>
      <xdr:colOff>432000</xdr:colOff>
      <xdr:row>11</xdr:row>
      <xdr:rowOff>108150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423</xdr:col>
      <xdr:colOff>0</xdr:colOff>
      <xdr:row>10</xdr:row>
      <xdr:rowOff>31750</xdr:rowOff>
    </xdr:from>
    <xdr:to>
      <xdr:col>423</xdr:col>
      <xdr:colOff>432000</xdr:colOff>
      <xdr:row>11</xdr:row>
      <xdr:rowOff>108150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428</xdr:col>
      <xdr:colOff>0</xdr:colOff>
      <xdr:row>10</xdr:row>
      <xdr:rowOff>31750</xdr:rowOff>
    </xdr:from>
    <xdr:to>
      <xdr:col>428</xdr:col>
      <xdr:colOff>432000</xdr:colOff>
      <xdr:row>11</xdr:row>
      <xdr:rowOff>108150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433</xdr:col>
      <xdr:colOff>0</xdr:colOff>
      <xdr:row>10</xdr:row>
      <xdr:rowOff>31750</xdr:rowOff>
    </xdr:from>
    <xdr:to>
      <xdr:col>433</xdr:col>
      <xdr:colOff>432000</xdr:colOff>
      <xdr:row>11</xdr:row>
      <xdr:rowOff>108150</xdr:rowOff>
    </xdr:to>
    <xdr:pic>
      <xdr:nvPicPr>
        <xdr:cNvPr id="290" name="Picture 289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438</xdr:col>
      <xdr:colOff>0</xdr:colOff>
      <xdr:row>10</xdr:row>
      <xdr:rowOff>31750</xdr:rowOff>
    </xdr:from>
    <xdr:to>
      <xdr:col>438</xdr:col>
      <xdr:colOff>432000</xdr:colOff>
      <xdr:row>11</xdr:row>
      <xdr:rowOff>108150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443</xdr:col>
      <xdr:colOff>0</xdr:colOff>
      <xdr:row>10</xdr:row>
      <xdr:rowOff>31750</xdr:rowOff>
    </xdr:from>
    <xdr:to>
      <xdr:col>443</xdr:col>
      <xdr:colOff>432000</xdr:colOff>
      <xdr:row>11</xdr:row>
      <xdr:rowOff>108150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448</xdr:col>
      <xdr:colOff>0</xdr:colOff>
      <xdr:row>10</xdr:row>
      <xdr:rowOff>31750</xdr:rowOff>
    </xdr:from>
    <xdr:to>
      <xdr:col>448</xdr:col>
      <xdr:colOff>432000</xdr:colOff>
      <xdr:row>11</xdr:row>
      <xdr:rowOff>108150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453</xdr:col>
      <xdr:colOff>0</xdr:colOff>
      <xdr:row>10</xdr:row>
      <xdr:rowOff>31750</xdr:rowOff>
    </xdr:from>
    <xdr:to>
      <xdr:col>453</xdr:col>
      <xdr:colOff>432000</xdr:colOff>
      <xdr:row>11</xdr:row>
      <xdr:rowOff>108150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458</xdr:col>
      <xdr:colOff>0</xdr:colOff>
      <xdr:row>10</xdr:row>
      <xdr:rowOff>31750</xdr:rowOff>
    </xdr:from>
    <xdr:to>
      <xdr:col>458</xdr:col>
      <xdr:colOff>432000</xdr:colOff>
      <xdr:row>11</xdr:row>
      <xdr:rowOff>108150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463</xdr:col>
      <xdr:colOff>0</xdr:colOff>
      <xdr:row>10</xdr:row>
      <xdr:rowOff>31750</xdr:rowOff>
    </xdr:from>
    <xdr:to>
      <xdr:col>463</xdr:col>
      <xdr:colOff>432000</xdr:colOff>
      <xdr:row>11</xdr:row>
      <xdr:rowOff>108150</xdr:rowOff>
    </xdr:to>
    <xdr:pic>
      <xdr:nvPicPr>
        <xdr:cNvPr id="296" name="Picture 295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468</xdr:col>
      <xdr:colOff>0</xdr:colOff>
      <xdr:row>10</xdr:row>
      <xdr:rowOff>31750</xdr:rowOff>
    </xdr:from>
    <xdr:to>
      <xdr:col>468</xdr:col>
      <xdr:colOff>432000</xdr:colOff>
      <xdr:row>11</xdr:row>
      <xdr:rowOff>108150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473</xdr:col>
      <xdr:colOff>0</xdr:colOff>
      <xdr:row>10</xdr:row>
      <xdr:rowOff>31750</xdr:rowOff>
    </xdr:from>
    <xdr:to>
      <xdr:col>473</xdr:col>
      <xdr:colOff>432000</xdr:colOff>
      <xdr:row>11</xdr:row>
      <xdr:rowOff>108150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478</xdr:col>
      <xdr:colOff>0</xdr:colOff>
      <xdr:row>10</xdr:row>
      <xdr:rowOff>31750</xdr:rowOff>
    </xdr:from>
    <xdr:to>
      <xdr:col>478</xdr:col>
      <xdr:colOff>432000</xdr:colOff>
      <xdr:row>11</xdr:row>
      <xdr:rowOff>108150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483</xdr:col>
      <xdr:colOff>0</xdr:colOff>
      <xdr:row>10</xdr:row>
      <xdr:rowOff>31750</xdr:rowOff>
    </xdr:from>
    <xdr:to>
      <xdr:col>483</xdr:col>
      <xdr:colOff>432000</xdr:colOff>
      <xdr:row>11</xdr:row>
      <xdr:rowOff>108150</xdr:rowOff>
    </xdr:to>
    <xdr:pic>
      <xdr:nvPicPr>
        <xdr:cNvPr id="300" name="Picture 299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488</xdr:col>
      <xdr:colOff>0</xdr:colOff>
      <xdr:row>10</xdr:row>
      <xdr:rowOff>31750</xdr:rowOff>
    </xdr:from>
    <xdr:to>
      <xdr:col>488</xdr:col>
      <xdr:colOff>432000</xdr:colOff>
      <xdr:row>11</xdr:row>
      <xdr:rowOff>108150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493</xdr:col>
      <xdr:colOff>0</xdr:colOff>
      <xdr:row>10</xdr:row>
      <xdr:rowOff>31750</xdr:rowOff>
    </xdr:from>
    <xdr:to>
      <xdr:col>493</xdr:col>
      <xdr:colOff>432000</xdr:colOff>
      <xdr:row>11</xdr:row>
      <xdr:rowOff>108150</xdr:rowOff>
    </xdr:to>
    <xdr:pic>
      <xdr:nvPicPr>
        <xdr:cNvPr id="302" name="Picture 30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498</xdr:col>
      <xdr:colOff>0</xdr:colOff>
      <xdr:row>10</xdr:row>
      <xdr:rowOff>31750</xdr:rowOff>
    </xdr:from>
    <xdr:to>
      <xdr:col>498</xdr:col>
      <xdr:colOff>432000</xdr:colOff>
      <xdr:row>11</xdr:row>
      <xdr:rowOff>108150</xdr:rowOff>
    </xdr:to>
    <xdr:pic>
      <xdr:nvPicPr>
        <xdr:cNvPr id="303" name="Picture 302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400" y="8413750"/>
          <a:ext cx="432000" cy="43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12700</xdr:colOff>
      <xdr:row>6</xdr:row>
      <xdr:rowOff>25400</xdr:rowOff>
    </xdr:to>
    <xdr:pic>
      <xdr:nvPicPr>
        <xdr:cNvPr id="2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73500" cy="10922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M varié1 HF_1" connectionId="1" xr16:uid="{00000000-0016-0000-00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55"/>
  <sheetViews>
    <sheetView tabSelected="1" showRuler="0" zoomScale="150" zoomScaleNormal="150" zoomScalePageLayoutView="150" workbookViewId="0">
      <selection activeCell="B4" sqref="B4:I4"/>
    </sheetView>
  </sheetViews>
  <sheetFormatPr baseColWidth="10" defaultRowHeight="20"/>
  <cols>
    <col min="1" max="1" width="5" style="12" customWidth="1"/>
    <col min="2" max="2" width="3" style="4" customWidth="1"/>
    <col min="3" max="3" width="22" style="4" customWidth="1"/>
    <col min="4" max="8" width="10" style="4" customWidth="1"/>
    <col min="9" max="9" width="41" style="4" customWidth="1"/>
    <col min="10" max="10" width="14.796875" style="4" customWidth="1"/>
    <col min="11" max="11" width="57.3984375" style="4" customWidth="1"/>
    <col min="12" max="12" width="52.3984375" style="7" customWidth="1"/>
    <col min="13" max="13" width="36.3984375" style="7" customWidth="1"/>
    <col min="14" max="14" width="54.19921875" style="7" customWidth="1"/>
    <col min="15" max="16384" width="11" style="7"/>
  </cols>
  <sheetData>
    <row r="1" spans="1:11" s="6" customFormat="1" ht="40" customHeight="1">
      <c r="A1" s="11"/>
      <c r="B1" s="213" t="s">
        <v>1</v>
      </c>
      <c r="C1" s="213"/>
      <c r="D1" s="213"/>
      <c r="E1" s="213"/>
      <c r="F1" s="213"/>
      <c r="G1" s="213"/>
      <c r="H1" s="213"/>
      <c r="I1" s="213"/>
      <c r="J1" s="21"/>
      <c r="K1" s="10"/>
    </row>
    <row r="2" spans="1:11" s="6" customFormat="1" ht="50" customHeight="1">
      <c r="A2" s="11"/>
      <c r="B2" s="214" t="s">
        <v>14</v>
      </c>
      <c r="C2" s="214"/>
      <c r="D2" s="214"/>
      <c r="E2" s="214"/>
      <c r="F2" s="214"/>
      <c r="G2" s="214"/>
      <c r="H2" s="214"/>
      <c r="I2" s="214"/>
      <c r="J2" s="21"/>
      <c r="K2" s="10"/>
    </row>
    <row r="3" spans="1:11" ht="24" customHeight="1">
      <c r="A3" s="16"/>
      <c r="B3" s="212" t="s">
        <v>15</v>
      </c>
      <c r="C3" s="212"/>
      <c r="D3" s="212"/>
      <c r="E3" s="212"/>
      <c r="F3" s="212"/>
      <c r="G3" s="212"/>
      <c r="H3" s="212"/>
      <c r="I3" s="212"/>
      <c r="J3" s="32"/>
      <c r="K3" s="9"/>
    </row>
    <row r="4" spans="1:11" ht="19" customHeight="1">
      <c r="B4" s="209" t="s">
        <v>16</v>
      </c>
      <c r="C4" s="210"/>
      <c r="D4" s="210"/>
      <c r="E4" s="210"/>
      <c r="F4" s="210"/>
      <c r="G4" s="210"/>
      <c r="H4" s="210"/>
      <c r="I4" s="211"/>
      <c r="J4" s="32"/>
      <c r="K4" s="9"/>
    </row>
    <row r="5" spans="1:11" ht="10" customHeight="1">
      <c r="B5" s="33"/>
      <c r="C5" s="33"/>
      <c r="D5" s="33"/>
      <c r="E5" s="33"/>
      <c r="F5" s="33"/>
      <c r="G5" s="33"/>
      <c r="H5" s="33"/>
      <c r="I5" s="33"/>
      <c r="J5" s="33"/>
      <c r="K5" s="9"/>
    </row>
    <row r="6" spans="1:11" ht="66" customHeight="1">
      <c r="A6" s="16">
        <v>1</v>
      </c>
      <c r="B6" s="217" t="s">
        <v>17</v>
      </c>
      <c r="C6" s="217"/>
      <c r="D6" s="217"/>
      <c r="E6" s="217"/>
      <c r="F6" s="217"/>
      <c r="G6" s="217"/>
      <c r="H6" s="217"/>
      <c r="I6" s="217"/>
      <c r="J6" s="3"/>
      <c r="K6" s="14"/>
    </row>
    <row r="7" spans="1:11" ht="20" customHeight="1">
      <c r="A7" s="16"/>
      <c r="B7" s="38"/>
      <c r="C7" s="38"/>
      <c r="D7" s="212" t="s">
        <v>19</v>
      </c>
      <c r="E7" s="215"/>
      <c r="F7" s="215"/>
      <c r="G7" s="215"/>
      <c r="H7" s="215"/>
      <c r="I7" s="38"/>
      <c r="J7" s="3"/>
      <c r="K7" s="14"/>
    </row>
    <row r="8" spans="1:11" ht="20" customHeight="1">
      <c r="A8" s="16"/>
      <c r="B8" s="187" t="s">
        <v>2</v>
      </c>
      <c r="C8" s="129" t="s">
        <v>60</v>
      </c>
      <c r="D8" s="218" t="s">
        <v>18</v>
      </c>
      <c r="E8" s="219"/>
      <c r="F8" s="219"/>
      <c r="G8" s="219"/>
      <c r="H8" s="220"/>
      <c r="I8" s="127"/>
      <c r="J8" s="3"/>
      <c r="K8" s="14"/>
    </row>
    <row r="9" spans="1:11" ht="18" customHeight="1" thickBot="1">
      <c r="B9" s="34"/>
      <c r="C9" s="35"/>
      <c r="D9" s="204" t="s">
        <v>20</v>
      </c>
      <c r="E9" s="204"/>
      <c r="F9" s="204"/>
      <c r="G9" s="204"/>
      <c r="H9" s="204"/>
      <c r="I9" s="20"/>
      <c r="J9" s="9"/>
      <c r="K9" s="9"/>
    </row>
    <row r="10" spans="1:11" ht="46" customHeight="1" thickBot="1">
      <c r="A10" s="13"/>
      <c r="B10" s="188" t="s">
        <v>3</v>
      </c>
      <c r="C10" s="18" t="s">
        <v>21</v>
      </c>
      <c r="D10" s="50" t="s">
        <v>5</v>
      </c>
      <c r="E10" s="51" t="s">
        <v>6</v>
      </c>
      <c r="F10" s="51" t="s">
        <v>7</v>
      </c>
      <c r="G10" s="51" t="s">
        <v>8</v>
      </c>
      <c r="H10" s="52" t="s">
        <v>9</v>
      </c>
      <c r="I10" s="19"/>
      <c r="J10" s="1"/>
      <c r="K10" s="1"/>
    </row>
    <row r="11" spans="1:11" ht="46" customHeight="1">
      <c r="B11" s="34"/>
      <c r="C11" s="35"/>
      <c r="D11" s="28" t="str">
        <f ca="1">BingoCardGenerator.com!$L$2</f>
        <v>Word 3</v>
      </c>
      <c r="E11" s="29" t="str">
        <f ca="1">BingoCardGenerator.com!$M$2</f>
        <v>Word 7</v>
      </c>
      <c r="F11" s="29" t="str">
        <f ca="1">BingoCardGenerator.com!$N$2</f>
        <v>Word 13</v>
      </c>
      <c r="G11" s="29" t="str">
        <f ca="1">BingoCardGenerator.com!$O$2</f>
        <v>Word 18</v>
      </c>
      <c r="H11" s="30" t="str">
        <f ca="1">BingoCardGenerator.com!$P$2</f>
        <v>Word 24</v>
      </c>
      <c r="J11" s="9"/>
      <c r="K11" s="9"/>
    </row>
    <row r="12" spans="1:11" ht="46" customHeight="1">
      <c r="B12" s="34"/>
      <c r="C12" s="35"/>
      <c r="D12" s="23" t="str">
        <f ca="1">BingoCardGenerator.com!$L$3</f>
        <v>Word 2</v>
      </c>
      <c r="E12" s="15" t="str">
        <f ca="1">BingoCardGenerator.com!$M$3</f>
        <v>Word 10</v>
      </c>
      <c r="F12" s="15" t="str">
        <f ca="1">BingoCardGenerator.com!$N$3</f>
        <v>Word 14</v>
      </c>
      <c r="G12" s="15" t="str">
        <f ca="1">BingoCardGenerator.com!$O$3</f>
        <v>Word 19</v>
      </c>
      <c r="H12" s="24" t="str">
        <f ca="1">BingoCardGenerator.com!$P$3</f>
        <v>Word 22</v>
      </c>
      <c r="J12" s="9"/>
      <c r="K12" s="9"/>
    </row>
    <row r="13" spans="1:11" ht="46" customHeight="1">
      <c r="B13" s="188" t="s">
        <v>4</v>
      </c>
      <c r="C13" s="129" t="s">
        <v>22</v>
      </c>
      <c r="D13" s="23" t="str">
        <f ca="1">BingoCardGenerator.com!$L$4</f>
        <v>Word 1</v>
      </c>
      <c r="E13" s="15" t="str">
        <f ca="1">BingoCardGenerator.com!$M$4</f>
        <v>Word 8</v>
      </c>
      <c r="F13" s="53" t="s">
        <v>23</v>
      </c>
      <c r="G13" s="15" t="str">
        <f ca="1">BingoCardGenerator.com!$O$4</f>
        <v>Word 16</v>
      </c>
      <c r="H13" s="24" t="str">
        <f ca="1">BingoCardGenerator.com!$P$4</f>
        <v>Word 25</v>
      </c>
      <c r="J13" s="9"/>
      <c r="K13" s="9"/>
    </row>
    <row r="14" spans="1:11" ht="46" customHeight="1">
      <c r="B14" s="34"/>
      <c r="C14" s="35"/>
      <c r="D14" s="23" t="str">
        <f ca="1">BingoCardGenerator.com!$L$5</f>
        <v>Word 5</v>
      </c>
      <c r="E14" s="15" t="str">
        <f ca="1">BingoCardGenerator.com!$M$5</f>
        <v>Word 9</v>
      </c>
      <c r="F14" s="15" t="str">
        <f ca="1">BingoCardGenerator.com!$N$5</f>
        <v>Word 11</v>
      </c>
      <c r="G14" s="15" t="str">
        <f ca="1">BingoCardGenerator.com!$O$5</f>
        <v>Word 17</v>
      </c>
      <c r="H14" s="24" t="str">
        <f ca="1">BingoCardGenerator.com!$P$5</f>
        <v>Word 21</v>
      </c>
      <c r="J14" s="9"/>
      <c r="K14" s="9"/>
    </row>
    <row r="15" spans="1:11" ht="46" customHeight="1" thickBot="1">
      <c r="B15" s="34"/>
      <c r="C15" s="35"/>
      <c r="D15" s="25" t="str">
        <f ca="1">BingoCardGenerator.com!$L$6</f>
        <v>Word 4</v>
      </c>
      <c r="E15" s="26" t="str">
        <f ca="1">BingoCardGenerator.com!$M$6</f>
        <v>Word 6</v>
      </c>
      <c r="F15" s="26" t="str">
        <f ca="1">BingoCardGenerator.com!$N$6</f>
        <v>Word 15</v>
      </c>
      <c r="G15" s="26" t="str">
        <f ca="1">BingoCardGenerator.com!$O$6</f>
        <v>Word 20</v>
      </c>
      <c r="H15" s="27" t="str">
        <f ca="1">BingoCardGenerator.com!$P$6</f>
        <v>Word 23</v>
      </c>
      <c r="J15" s="9"/>
      <c r="K15" s="9"/>
    </row>
    <row r="16" spans="1:11" ht="18" customHeight="1">
      <c r="B16" s="34"/>
      <c r="C16" s="35"/>
      <c r="D16" s="36"/>
      <c r="E16" s="9"/>
      <c r="F16" s="49">
        <f>Instructions!$F$19</f>
        <v>1</v>
      </c>
      <c r="H16" s="2"/>
      <c r="I16" s="9"/>
      <c r="J16" s="9"/>
      <c r="K16" s="9"/>
    </row>
    <row r="17" spans="1:22" ht="18" customHeight="1">
      <c r="B17" s="188" t="s">
        <v>11</v>
      </c>
      <c r="C17" s="130" t="s">
        <v>10</v>
      </c>
      <c r="D17" s="206" t="s">
        <v>24</v>
      </c>
      <c r="E17" s="207"/>
      <c r="F17" s="207"/>
      <c r="G17" s="207"/>
      <c r="H17" s="208"/>
      <c r="I17" s="9"/>
      <c r="J17" s="9"/>
      <c r="K17" s="9"/>
    </row>
    <row r="18" spans="1:22" ht="8" customHeight="1">
      <c r="B18" s="34"/>
      <c r="C18" s="35"/>
      <c r="D18" s="128"/>
      <c r="E18" s="9"/>
      <c r="F18" s="49"/>
      <c r="H18" s="2"/>
      <c r="I18" s="9"/>
      <c r="J18" s="9"/>
      <c r="K18" s="9"/>
    </row>
    <row r="19" spans="1:22" ht="18" customHeight="1">
      <c r="A19" s="16"/>
      <c r="B19" s="188" t="s">
        <v>12</v>
      </c>
      <c r="C19" s="201" t="s">
        <v>25</v>
      </c>
      <c r="D19" s="202"/>
      <c r="E19" s="203"/>
      <c r="F19" s="54">
        <v>1</v>
      </c>
      <c r="G19" s="31" t="s">
        <v>26</v>
      </c>
      <c r="H19" s="17">
        <f>Instructions!$F$19+99</f>
        <v>100</v>
      </c>
      <c r="I19" s="190" t="s">
        <v>27</v>
      </c>
      <c r="J19" s="3"/>
      <c r="K19" s="9"/>
    </row>
    <row r="20" spans="1:22" ht="25" customHeight="1">
      <c r="A20" s="16"/>
      <c r="D20" s="14"/>
      <c r="E20" s="14"/>
      <c r="F20" s="16">
        <v>2</v>
      </c>
      <c r="G20" s="205" t="s">
        <v>28</v>
      </c>
      <c r="H20" s="205"/>
      <c r="I20" s="205"/>
      <c r="J20" s="14"/>
      <c r="K20" s="9"/>
    </row>
    <row r="21" spans="1:22" s="46" customFormat="1" ht="15" customHeight="1">
      <c r="A21" s="43"/>
      <c r="B21" s="44"/>
      <c r="C21" s="45"/>
      <c r="D21" s="45"/>
      <c r="E21" s="45"/>
      <c r="F21" s="145"/>
      <c r="G21" s="189" t="s">
        <v>30</v>
      </c>
      <c r="H21" s="144" t="s">
        <v>0</v>
      </c>
      <c r="I21" s="55" t="s">
        <v>29</v>
      </c>
      <c r="J21" s="45"/>
      <c r="K21" s="45"/>
      <c r="O21" s="47"/>
      <c r="P21" s="47"/>
      <c r="Q21" s="47"/>
      <c r="R21" s="47"/>
      <c r="S21" s="47"/>
      <c r="T21" s="47"/>
      <c r="U21" s="47"/>
      <c r="V21" s="48"/>
    </row>
    <row r="22" spans="1:22" ht="15" customHeight="1">
      <c r="B22" s="9"/>
      <c r="G22" s="216" t="str">
        <f>Instructions!$D$10</f>
        <v>B</v>
      </c>
      <c r="H22" s="56">
        <v>1</v>
      </c>
      <c r="I22" s="57" t="s">
        <v>31</v>
      </c>
      <c r="O22" s="5"/>
      <c r="P22" s="5"/>
      <c r="Q22" s="5"/>
      <c r="R22" s="5"/>
      <c r="S22" s="5"/>
      <c r="T22" s="5"/>
      <c r="U22" s="5"/>
      <c r="V22" s="8"/>
    </row>
    <row r="23" spans="1:22" ht="15" customHeight="1">
      <c r="B23" s="9"/>
      <c r="G23" s="200"/>
      <c r="H23" s="56">
        <v>2</v>
      </c>
      <c r="I23" s="57" t="s">
        <v>32</v>
      </c>
      <c r="O23" s="5"/>
      <c r="P23" s="5"/>
      <c r="Q23" s="5"/>
      <c r="R23" s="5"/>
      <c r="S23" s="5"/>
      <c r="T23" s="5"/>
      <c r="U23" s="5"/>
      <c r="V23" s="8"/>
    </row>
    <row r="24" spans="1:22" ht="15" customHeight="1">
      <c r="B24" s="9"/>
      <c r="G24" s="200"/>
      <c r="H24" s="56">
        <v>3</v>
      </c>
      <c r="I24" s="57" t="s">
        <v>33</v>
      </c>
      <c r="O24" s="5"/>
      <c r="P24" s="5"/>
      <c r="Q24" s="5"/>
      <c r="R24" s="5"/>
      <c r="S24" s="5"/>
      <c r="T24" s="5"/>
      <c r="U24" s="5"/>
      <c r="V24" s="8"/>
    </row>
    <row r="25" spans="1:22" ht="15" customHeight="1">
      <c r="B25" s="9"/>
      <c r="G25" s="200"/>
      <c r="H25" s="56">
        <v>4</v>
      </c>
      <c r="I25" s="57" t="s">
        <v>34</v>
      </c>
      <c r="O25" s="5"/>
      <c r="P25" s="5"/>
      <c r="Q25" s="5"/>
      <c r="R25" s="5"/>
      <c r="S25" s="5"/>
      <c r="T25" s="5"/>
      <c r="U25" s="5"/>
      <c r="V25" s="8"/>
    </row>
    <row r="26" spans="1:22" ht="15" customHeight="1">
      <c r="B26" s="9"/>
      <c r="G26" s="200"/>
      <c r="H26" s="56">
        <v>5</v>
      </c>
      <c r="I26" s="57" t="s">
        <v>35</v>
      </c>
      <c r="O26" s="5"/>
      <c r="P26" s="5"/>
      <c r="Q26" s="5"/>
      <c r="R26" s="5"/>
      <c r="S26" s="5"/>
      <c r="T26" s="5"/>
      <c r="U26" s="5"/>
      <c r="V26" s="8"/>
    </row>
    <row r="27" spans="1:22" ht="15" customHeight="1">
      <c r="B27" s="9"/>
      <c r="G27" s="200" t="str">
        <f>Instructions!$E$10</f>
        <v>I</v>
      </c>
      <c r="H27" s="56">
        <v>6</v>
      </c>
      <c r="I27" s="57" t="s">
        <v>36</v>
      </c>
      <c r="O27" s="5"/>
      <c r="P27" s="5"/>
      <c r="Q27" s="5"/>
      <c r="R27" s="5"/>
      <c r="S27" s="5"/>
      <c r="T27" s="5"/>
      <c r="U27" s="5"/>
      <c r="V27" s="8"/>
    </row>
    <row r="28" spans="1:22" ht="15" customHeight="1">
      <c r="B28" s="9"/>
      <c r="G28" s="200"/>
      <c r="H28" s="56">
        <v>7</v>
      </c>
      <c r="I28" s="57" t="s">
        <v>37</v>
      </c>
      <c r="O28" s="5"/>
      <c r="P28" s="5"/>
      <c r="Q28" s="5"/>
      <c r="R28" s="5"/>
      <c r="S28" s="5"/>
      <c r="T28" s="5"/>
      <c r="U28" s="5"/>
      <c r="V28" s="8"/>
    </row>
    <row r="29" spans="1:22" ht="15" customHeight="1">
      <c r="B29" s="9"/>
      <c r="G29" s="200"/>
      <c r="H29" s="56">
        <v>8</v>
      </c>
      <c r="I29" s="57" t="s">
        <v>38</v>
      </c>
      <c r="O29" s="5"/>
      <c r="P29" s="5"/>
      <c r="Q29" s="5"/>
      <c r="R29" s="5"/>
      <c r="S29" s="5"/>
      <c r="T29" s="5"/>
      <c r="U29" s="5"/>
      <c r="V29" s="8"/>
    </row>
    <row r="30" spans="1:22" ht="15" customHeight="1">
      <c r="B30" s="9"/>
      <c r="G30" s="200"/>
      <c r="H30" s="56">
        <v>9</v>
      </c>
      <c r="I30" s="57" t="s">
        <v>39</v>
      </c>
      <c r="O30" s="5"/>
      <c r="P30" s="5"/>
      <c r="Q30" s="5"/>
      <c r="R30" s="5"/>
      <c r="S30" s="5"/>
      <c r="T30" s="5"/>
      <c r="U30" s="5"/>
      <c r="V30" s="8"/>
    </row>
    <row r="31" spans="1:22" ht="15" customHeight="1">
      <c r="B31" s="9"/>
      <c r="G31" s="200"/>
      <c r="H31" s="56">
        <v>10</v>
      </c>
      <c r="I31" s="57" t="s">
        <v>40</v>
      </c>
      <c r="O31" s="5"/>
      <c r="P31" s="5"/>
      <c r="Q31" s="5"/>
      <c r="R31" s="5"/>
      <c r="S31" s="5"/>
      <c r="T31" s="5"/>
      <c r="U31" s="5"/>
      <c r="V31" s="8"/>
    </row>
    <row r="32" spans="1:22" ht="15" customHeight="1">
      <c r="B32" s="9"/>
      <c r="G32" s="200" t="str">
        <f>Instructions!$F$10</f>
        <v>N</v>
      </c>
      <c r="H32" s="56">
        <v>11</v>
      </c>
      <c r="I32" s="57" t="s">
        <v>41</v>
      </c>
      <c r="O32" s="5"/>
      <c r="P32" s="5"/>
      <c r="Q32" s="5"/>
      <c r="R32" s="5"/>
      <c r="S32" s="5"/>
      <c r="T32" s="5"/>
      <c r="U32" s="5"/>
      <c r="V32" s="8"/>
    </row>
    <row r="33" spans="1:22" ht="15" customHeight="1">
      <c r="B33" s="9"/>
      <c r="G33" s="200"/>
      <c r="H33" s="56">
        <v>12</v>
      </c>
      <c r="I33" s="57" t="s">
        <v>42</v>
      </c>
      <c r="O33" s="5"/>
      <c r="P33" s="5"/>
      <c r="Q33" s="5"/>
      <c r="R33" s="5"/>
      <c r="S33" s="5"/>
      <c r="T33" s="5"/>
      <c r="U33" s="5"/>
      <c r="V33" s="8"/>
    </row>
    <row r="34" spans="1:22" ht="15" customHeight="1">
      <c r="B34" s="9"/>
      <c r="G34" s="200"/>
      <c r="H34" s="56">
        <v>13</v>
      </c>
      <c r="I34" s="57" t="s">
        <v>43</v>
      </c>
      <c r="O34" s="5"/>
      <c r="P34" s="5"/>
      <c r="Q34" s="5"/>
      <c r="R34" s="5"/>
      <c r="S34" s="5"/>
      <c r="T34" s="5"/>
      <c r="U34" s="5"/>
      <c r="V34" s="8"/>
    </row>
    <row r="35" spans="1:22" ht="15" customHeight="1">
      <c r="B35" s="9"/>
      <c r="G35" s="200"/>
      <c r="H35" s="56">
        <v>14</v>
      </c>
      <c r="I35" s="57" t="s">
        <v>44</v>
      </c>
      <c r="O35" s="5"/>
      <c r="P35" s="5"/>
      <c r="Q35" s="5"/>
      <c r="R35" s="5"/>
      <c r="S35" s="5"/>
      <c r="T35" s="5"/>
      <c r="U35" s="5"/>
      <c r="V35" s="8"/>
    </row>
    <row r="36" spans="1:22" ht="15" customHeight="1">
      <c r="B36" s="9"/>
      <c r="G36" s="200"/>
      <c r="H36" s="56">
        <v>15</v>
      </c>
      <c r="I36" s="57" t="s">
        <v>45</v>
      </c>
      <c r="O36" s="5"/>
      <c r="P36" s="5"/>
      <c r="Q36" s="5"/>
      <c r="R36" s="5"/>
      <c r="S36" s="5"/>
      <c r="T36" s="5"/>
      <c r="U36" s="5"/>
      <c r="V36" s="8"/>
    </row>
    <row r="37" spans="1:22" ht="15" customHeight="1">
      <c r="B37" s="9"/>
      <c r="G37" s="200" t="str">
        <f>Instructions!$G$10</f>
        <v>G</v>
      </c>
      <c r="H37" s="56">
        <v>16</v>
      </c>
      <c r="I37" s="57" t="s">
        <v>46</v>
      </c>
      <c r="O37" s="5"/>
      <c r="P37" s="5"/>
      <c r="Q37" s="5"/>
      <c r="R37" s="5"/>
      <c r="S37" s="5"/>
      <c r="T37" s="5"/>
      <c r="U37" s="5"/>
      <c r="V37" s="8"/>
    </row>
    <row r="38" spans="1:22" ht="15" customHeight="1">
      <c r="B38" s="9"/>
      <c r="G38" s="200"/>
      <c r="H38" s="56">
        <v>17</v>
      </c>
      <c r="I38" s="57" t="s">
        <v>47</v>
      </c>
      <c r="O38" s="5"/>
      <c r="P38" s="5"/>
      <c r="Q38" s="5"/>
      <c r="R38" s="5"/>
      <c r="S38" s="5"/>
      <c r="T38" s="5"/>
      <c r="U38" s="5"/>
      <c r="V38" s="8"/>
    </row>
    <row r="39" spans="1:22" ht="15" customHeight="1">
      <c r="B39" s="9"/>
      <c r="G39" s="200"/>
      <c r="H39" s="56">
        <v>18</v>
      </c>
      <c r="I39" s="57" t="s">
        <v>48</v>
      </c>
      <c r="O39" s="5"/>
      <c r="P39" s="5"/>
      <c r="Q39" s="5"/>
      <c r="R39" s="5"/>
      <c r="S39" s="5"/>
      <c r="T39" s="5"/>
      <c r="U39" s="5"/>
      <c r="V39" s="8"/>
    </row>
    <row r="40" spans="1:22" ht="15" customHeight="1">
      <c r="B40" s="9"/>
      <c r="G40" s="200"/>
      <c r="H40" s="56">
        <v>19</v>
      </c>
      <c r="I40" s="57" t="s">
        <v>49</v>
      </c>
      <c r="O40" s="5"/>
      <c r="P40" s="5"/>
      <c r="Q40" s="5"/>
      <c r="R40" s="5"/>
      <c r="S40" s="5"/>
      <c r="T40" s="5"/>
      <c r="U40" s="5"/>
      <c r="V40" s="8"/>
    </row>
    <row r="41" spans="1:22" ht="15" customHeight="1">
      <c r="B41" s="9"/>
      <c r="G41" s="200"/>
      <c r="H41" s="56">
        <v>20</v>
      </c>
      <c r="I41" s="57" t="s">
        <v>50</v>
      </c>
      <c r="O41" s="5"/>
      <c r="P41" s="5"/>
      <c r="Q41" s="5"/>
      <c r="R41" s="5"/>
      <c r="S41" s="5"/>
      <c r="T41" s="5"/>
      <c r="U41" s="5"/>
      <c r="V41" s="8"/>
    </row>
    <row r="42" spans="1:22" ht="15" customHeight="1">
      <c r="B42" s="9"/>
      <c r="G42" s="200" t="str">
        <f>Instructions!$H$10</f>
        <v>O</v>
      </c>
      <c r="H42" s="56">
        <v>21</v>
      </c>
      <c r="I42" s="57" t="s">
        <v>51</v>
      </c>
      <c r="O42" s="5"/>
      <c r="P42" s="5"/>
      <c r="Q42" s="5"/>
      <c r="R42" s="5"/>
      <c r="S42" s="5"/>
      <c r="T42" s="5"/>
      <c r="U42" s="5"/>
      <c r="V42" s="8"/>
    </row>
    <row r="43" spans="1:22" ht="15" customHeight="1">
      <c r="B43" s="9"/>
      <c r="G43" s="200"/>
      <c r="H43" s="56">
        <v>22</v>
      </c>
      <c r="I43" s="57" t="s">
        <v>52</v>
      </c>
      <c r="O43" s="5"/>
      <c r="P43" s="5"/>
      <c r="Q43" s="5"/>
      <c r="R43" s="5"/>
      <c r="S43" s="5"/>
      <c r="T43" s="5"/>
      <c r="U43" s="5"/>
      <c r="V43" s="8"/>
    </row>
    <row r="44" spans="1:22" ht="15" customHeight="1">
      <c r="B44" s="9"/>
      <c r="G44" s="200"/>
      <c r="H44" s="56">
        <v>23</v>
      </c>
      <c r="I44" s="57" t="s">
        <v>53</v>
      </c>
      <c r="O44" s="5"/>
      <c r="P44" s="5"/>
      <c r="Q44" s="5"/>
      <c r="R44" s="5"/>
      <c r="S44" s="5"/>
      <c r="T44" s="5"/>
      <c r="U44" s="5"/>
      <c r="V44" s="8"/>
    </row>
    <row r="45" spans="1:22" ht="15" customHeight="1">
      <c r="B45" s="9"/>
      <c r="G45" s="200"/>
      <c r="H45" s="56">
        <v>24</v>
      </c>
      <c r="I45" s="57" t="s">
        <v>54</v>
      </c>
      <c r="O45" s="5"/>
      <c r="P45" s="5"/>
      <c r="Q45" s="5"/>
      <c r="R45" s="5"/>
      <c r="S45" s="5"/>
      <c r="T45" s="5"/>
      <c r="U45" s="5"/>
      <c r="V45" s="8"/>
    </row>
    <row r="46" spans="1:22" ht="15" customHeight="1">
      <c r="B46" s="9"/>
      <c r="G46" s="200"/>
      <c r="H46" s="56">
        <v>25</v>
      </c>
      <c r="I46" s="57" t="s">
        <v>55</v>
      </c>
      <c r="O46" s="5"/>
      <c r="P46" s="5"/>
      <c r="Q46" s="5"/>
      <c r="R46" s="5"/>
      <c r="S46" s="5"/>
      <c r="T46" s="5"/>
      <c r="U46" s="5"/>
      <c r="V46" s="8"/>
    </row>
    <row r="47" spans="1:22">
      <c r="B47" s="9"/>
      <c r="C47" s="9"/>
      <c r="D47" s="9"/>
      <c r="E47" s="9"/>
      <c r="F47" s="9"/>
      <c r="G47" s="9"/>
      <c r="H47" s="9"/>
      <c r="I47" s="9"/>
      <c r="J47" s="9"/>
      <c r="K47" s="9"/>
      <c r="O47" s="8"/>
      <c r="P47" s="8"/>
      <c r="Q47" s="8"/>
      <c r="R47" s="8"/>
      <c r="S47" s="8"/>
      <c r="T47" s="8"/>
      <c r="U47" s="8"/>
      <c r="V47" s="8"/>
    </row>
    <row r="48" spans="1:22" s="41" customFormat="1" ht="56" customHeight="1">
      <c r="A48" s="12">
        <v>3</v>
      </c>
      <c r="B48" s="222" t="s">
        <v>56</v>
      </c>
      <c r="C48" s="222"/>
      <c r="D48" s="222"/>
      <c r="E48" s="222"/>
      <c r="F48" s="222"/>
      <c r="G48" s="222"/>
      <c r="H48" s="222"/>
      <c r="I48" s="222"/>
      <c r="J48" s="22"/>
      <c r="K48" s="22"/>
      <c r="O48" s="42"/>
      <c r="P48" s="42"/>
      <c r="Q48" s="42"/>
      <c r="R48" s="42"/>
      <c r="S48" s="42"/>
      <c r="T48" s="42"/>
      <c r="U48" s="42"/>
      <c r="V48" s="42"/>
    </row>
    <row r="49" spans="1:12" s="41" customFormat="1" ht="36" customHeight="1">
      <c r="A49" s="12">
        <v>4</v>
      </c>
      <c r="B49" s="217" t="s">
        <v>57</v>
      </c>
      <c r="C49" s="217"/>
      <c r="D49" s="217"/>
      <c r="E49" s="217"/>
      <c r="F49" s="217"/>
      <c r="G49" s="217"/>
      <c r="H49" s="217"/>
      <c r="I49" s="217"/>
      <c r="J49" s="22"/>
      <c r="K49" s="3"/>
    </row>
    <row r="50" spans="1:12" s="41" customFormat="1" ht="25" customHeight="1">
      <c r="A50" s="12">
        <v>5</v>
      </c>
      <c r="B50" s="223" t="s">
        <v>58</v>
      </c>
      <c r="C50" s="223"/>
      <c r="D50" s="223"/>
      <c r="E50" s="223"/>
      <c r="F50" s="223"/>
      <c r="G50" s="223"/>
      <c r="H50" s="223"/>
      <c r="I50" s="223"/>
      <c r="J50" s="223"/>
      <c r="K50" s="3"/>
    </row>
    <row r="51" spans="1:12" s="41" customFormat="1" ht="25" customHeight="1">
      <c r="A51" s="12">
        <v>6</v>
      </c>
      <c r="B51" s="217" t="s">
        <v>59</v>
      </c>
      <c r="C51" s="217"/>
      <c r="D51" s="217"/>
      <c r="E51" s="217"/>
      <c r="F51" s="217"/>
      <c r="G51" s="217"/>
      <c r="H51" s="217"/>
      <c r="I51" s="217"/>
      <c r="J51" s="22"/>
      <c r="K51" s="3"/>
    </row>
    <row r="52" spans="1:12" s="41" customFormat="1" ht="30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2" s="41" customFormat="1" ht="22" customHeight="1">
      <c r="A53" s="221" t="str">
        <f>BingoCardGenerator.com!A13</f>
        <v>BingoCardGenerator.com</v>
      </c>
      <c r="B53" s="221"/>
      <c r="C53" s="221"/>
      <c r="D53" s="221"/>
      <c r="E53" s="221"/>
      <c r="F53" s="221"/>
      <c r="G53" s="221"/>
      <c r="H53" s="221"/>
      <c r="I53" s="221"/>
      <c r="J53" s="37"/>
      <c r="K53" s="37"/>
    </row>
    <row r="54" spans="1:12" s="41" customFormat="1" ht="18" customHeight="1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37"/>
    </row>
    <row r="55" spans="1:12">
      <c r="B55" s="9"/>
      <c r="C55" s="9"/>
      <c r="D55" s="9"/>
      <c r="E55" s="9"/>
      <c r="F55" s="9"/>
      <c r="G55" s="9"/>
      <c r="H55" s="9"/>
      <c r="I55" s="9"/>
      <c r="J55" s="9"/>
      <c r="K55" s="9"/>
      <c r="L55" s="8"/>
    </row>
  </sheetData>
  <sheetProtection algorithmName="SHA-512" hashValue="bmjPeNQHiYYJp1hKgXkCfxwTTFQZAjVfwrAx2eVCfVTP+FKZy4D65dC4ZAwDKZJxYOoF7rlBr1hPxfhcgclvMA==" saltValue="6CQzJloCaKsveoRssqX4Hw==" spinCount="100000" sheet="1" objects="1" scenarios="1" selectLockedCells="1"/>
  <sortState ref="D33:D106">
    <sortCondition ref="D3:D76"/>
  </sortState>
  <mergeCells count="22">
    <mergeCell ref="A54:J54"/>
    <mergeCell ref="B48:I48"/>
    <mergeCell ref="B49:I49"/>
    <mergeCell ref="B51:I51"/>
    <mergeCell ref="A53:I53"/>
    <mergeCell ref="B50:J50"/>
    <mergeCell ref="B4:I4"/>
    <mergeCell ref="B3:I3"/>
    <mergeCell ref="B1:I1"/>
    <mergeCell ref="G32:G36"/>
    <mergeCell ref="G37:G41"/>
    <mergeCell ref="B2:I2"/>
    <mergeCell ref="D7:H7"/>
    <mergeCell ref="G22:G26"/>
    <mergeCell ref="G27:G31"/>
    <mergeCell ref="B6:I6"/>
    <mergeCell ref="D8:H8"/>
    <mergeCell ref="G42:G46"/>
    <mergeCell ref="C19:E19"/>
    <mergeCell ref="D9:H9"/>
    <mergeCell ref="G20:I20"/>
    <mergeCell ref="D17:H17"/>
  </mergeCells>
  <phoneticPr fontId="3" type="noConversion"/>
  <pageMargins left="0.75" right="0.75" top="1" bottom="1" header="0.5" footer="0.5"/>
  <pageSetup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50800</xdr:colOff>
                    <xdr:row>6</xdr:row>
                    <xdr:rowOff>228600</xdr:rowOff>
                  </from>
                  <to>
                    <xdr:col>2</xdr:col>
                    <xdr:colOff>444500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50800</xdr:colOff>
                    <xdr:row>15</xdr:row>
                    <xdr:rowOff>190500</xdr:rowOff>
                  </from>
                  <to>
                    <xdr:col>2</xdr:col>
                    <xdr:colOff>444500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8</xdr:col>
                    <xdr:colOff>50800</xdr:colOff>
                    <xdr:row>17</xdr:row>
                    <xdr:rowOff>63500</xdr:rowOff>
                  </from>
                  <to>
                    <xdr:col>8</xdr:col>
                    <xdr:colOff>444500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JO18"/>
  <sheetViews>
    <sheetView showRuler="0" zoomScale="70" zoomScaleNormal="70" zoomScalePageLayoutView="75" workbookViewId="0">
      <selection activeCell="K8" sqref="K8"/>
    </sheetView>
  </sheetViews>
  <sheetFormatPr baseColWidth="10" defaultColWidth="10.59765625" defaultRowHeight="16"/>
  <cols>
    <col min="1" max="5" width="10.796875" style="81" customWidth="1"/>
    <col min="6" max="6" width="2.3984375" style="81" customWidth="1"/>
    <col min="7" max="16" width="10.796875" style="81" customWidth="1"/>
    <col min="17" max="17" width="2.3984375" style="81" customWidth="1"/>
    <col min="18" max="27" width="10.796875" style="81" customWidth="1"/>
    <col min="28" max="28" width="2.3984375" style="81" customWidth="1"/>
    <col min="29" max="38" width="10.796875" style="81" customWidth="1"/>
    <col min="39" max="39" width="2.3984375" style="81" customWidth="1"/>
    <col min="40" max="49" width="10.796875" style="81" customWidth="1"/>
    <col min="50" max="50" width="2.3984375" style="81" customWidth="1"/>
    <col min="51" max="60" width="10.796875" style="81" customWidth="1"/>
    <col min="61" max="61" width="2.3984375" style="81" customWidth="1"/>
    <col min="62" max="71" width="10.796875" style="81" customWidth="1"/>
    <col min="72" max="72" width="2.3984375" style="81" customWidth="1"/>
    <col min="73" max="82" width="10.796875" style="81" customWidth="1"/>
    <col min="83" max="83" width="2.3984375" style="81" customWidth="1"/>
    <col min="84" max="93" width="10.796875" style="81" customWidth="1"/>
    <col min="94" max="94" width="2.3984375" style="81" customWidth="1"/>
    <col min="95" max="104" width="10.796875" style="81" customWidth="1"/>
    <col min="105" max="105" width="2.3984375" style="81" customWidth="1"/>
    <col min="106" max="115" width="10.796875" style="81" customWidth="1"/>
    <col min="116" max="116" width="2.3984375" style="81" customWidth="1"/>
    <col min="117" max="126" width="10.796875" style="81" customWidth="1"/>
    <col min="127" max="127" width="2.3984375" style="81" customWidth="1"/>
    <col min="128" max="137" width="10.796875" style="81" customWidth="1"/>
    <col min="138" max="138" width="2.3984375" style="81" customWidth="1"/>
    <col min="139" max="148" width="10.796875" style="81" customWidth="1"/>
    <col min="149" max="149" width="2.3984375" style="81" customWidth="1"/>
    <col min="150" max="159" width="10.796875" style="81" customWidth="1"/>
    <col min="160" max="160" width="2.3984375" style="81" customWidth="1"/>
    <col min="161" max="170" width="10.796875" style="81" customWidth="1"/>
    <col min="171" max="171" width="2.3984375" style="81" customWidth="1"/>
    <col min="172" max="181" width="10.796875" style="81" customWidth="1"/>
    <col min="182" max="182" width="2.3984375" style="81" customWidth="1"/>
    <col min="183" max="192" width="10.796875" style="81" customWidth="1"/>
    <col min="193" max="193" width="2.3984375" style="81" customWidth="1"/>
    <col min="194" max="203" width="10.796875" style="81" customWidth="1"/>
    <col min="204" max="204" width="2.3984375" style="81" customWidth="1"/>
    <col min="205" max="214" width="10.796875" style="81" customWidth="1"/>
    <col min="215" max="215" width="2.3984375" style="81" customWidth="1"/>
    <col min="216" max="225" width="10.796875" style="81" customWidth="1"/>
    <col min="226" max="226" width="2.3984375" style="81" customWidth="1"/>
    <col min="227" max="236" width="10.796875" style="81" customWidth="1"/>
    <col min="237" max="237" width="2.3984375" style="81" customWidth="1"/>
    <col min="238" max="247" width="10.796875" style="81" customWidth="1"/>
    <col min="248" max="248" width="2.3984375" style="81" customWidth="1"/>
    <col min="249" max="258" width="10.796875" style="81" customWidth="1"/>
    <col min="259" max="259" width="2.3984375" style="81" customWidth="1"/>
    <col min="260" max="269" width="10.796875" style="81" customWidth="1"/>
    <col min="270" max="270" width="2.3984375" style="81" customWidth="1"/>
    <col min="271" max="275" width="10.796875" style="81" customWidth="1"/>
    <col min="276" max="16384" width="10.59765625" style="81"/>
  </cols>
  <sheetData>
    <row r="1" spans="1:275" s="64" customFormat="1" ht="23" customHeight="1" thickBot="1">
      <c r="A1" s="59">
        <f>IF('Word List'!$H$1=TRUE,C8,"")</f>
        <v>1</v>
      </c>
      <c r="B1" s="60"/>
      <c r="C1" s="61" t="str">
        <f>IF('Word List'!$A$1=TRUE,Instructions!$D$8,"")</f>
        <v xml:space="preserve">Write the title here    </v>
      </c>
      <c r="D1" s="62"/>
      <c r="E1" s="63">
        <f>IF('Word List'!$H$1=TRUE,C8,"")</f>
        <v>1</v>
      </c>
      <c r="F1" s="60"/>
      <c r="G1" s="59">
        <f>IF('Word List'!$H$1=TRUE,I8,"")</f>
        <v>2</v>
      </c>
      <c r="H1" s="60"/>
      <c r="I1" s="61" t="str">
        <f>IF('Word List'!$A$1=TRUE,Instructions!$D$8,"")</f>
        <v xml:space="preserve">Write the title here    </v>
      </c>
      <c r="J1" s="60"/>
      <c r="K1" s="63">
        <f>IF('Word List'!$H$1=TRUE,I8,"")</f>
        <v>2</v>
      </c>
      <c r="L1" s="59">
        <f>IF('Word List'!$H$1=TRUE,N8,"")</f>
        <v>5</v>
      </c>
      <c r="M1" s="60"/>
      <c r="N1" s="61" t="str">
        <f>IF('Word List'!$A$1=TRUE,Instructions!$D$8,"")</f>
        <v xml:space="preserve">Write the title here    </v>
      </c>
      <c r="O1" s="62"/>
      <c r="P1" s="63">
        <f>IF('Word List'!$H$1=TRUE,N8,"")</f>
        <v>5</v>
      </c>
      <c r="Q1" s="60"/>
      <c r="R1" s="59">
        <f>IF('Word List'!$H$1=TRUE,T8,"")</f>
        <v>6</v>
      </c>
      <c r="S1" s="60"/>
      <c r="T1" s="61" t="str">
        <f>IF('Word List'!$A$1=TRUE,Instructions!$D$8,"")</f>
        <v xml:space="preserve">Write the title here    </v>
      </c>
      <c r="U1" s="60"/>
      <c r="V1" s="63">
        <f>IF('Word List'!$H$1=TRUE,T8,"")</f>
        <v>6</v>
      </c>
      <c r="W1" s="59">
        <f>IF('Word List'!$H$1=TRUE,Y8,"")</f>
        <v>9</v>
      </c>
      <c r="X1" s="60"/>
      <c r="Y1" s="61" t="str">
        <f>IF('Word List'!$A$1=TRUE,Instructions!$D$8,"")</f>
        <v xml:space="preserve">Write the title here    </v>
      </c>
      <c r="Z1" s="62"/>
      <c r="AA1" s="63">
        <f>IF('Word List'!$H$1=TRUE,Y8,"")</f>
        <v>9</v>
      </c>
      <c r="AB1" s="60"/>
      <c r="AC1" s="59">
        <f>IF('Word List'!$H$1=TRUE,AE8,"")</f>
        <v>10</v>
      </c>
      <c r="AD1" s="60"/>
      <c r="AE1" s="61" t="str">
        <f>IF('Word List'!$A$1=TRUE,Instructions!$D$8,"")</f>
        <v xml:space="preserve">Write the title here    </v>
      </c>
      <c r="AF1" s="60"/>
      <c r="AG1" s="63">
        <f>IF('Word List'!$H$1=TRUE,AE8,"")</f>
        <v>10</v>
      </c>
      <c r="AH1" s="59">
        <f>IF('Word List'!$H$1=TRUE,AJ8,"")</f>
        <v>13</v>
      </c>
      <c r="AI1" s="60"/>
      <c r="AJ1" s="61" t="str">
        <f>IF('Word List'!$A$1=TRUE,Instructions!$D$8,"")</f>
        <v xml:space="preserve">Write the title here    </v>
      </c>
      <c r="AK1" s="62"/>
      <c r="AL1" s="63">
        <f>IF('Word List'!$H$1=TRUE,AJ8,"")</f>
        <v>13</v>
      </c>
      <c r="AM1" s="60"/>
      <c r="AN1" s="59">
        <f>IF('Word List'!$H$1=TRUE,AP8,"")</f>
        <v>14</v>
      </c>
      <c r="AO1" s="60"/>
      <c r="AP1" s="61" t="str">
        <f>IF('Word List'!$A$1=TRUE,Instructions!$D$8,"")</f>
        <v xml:space="preserve">Write the title here    </v>
      </c>
      <c r="AQ1" s="60"/>
      <c r="AR1" s="63">
        <f>IF('Word List'!$H$1=TRUE,AP8,"")</f>
        <v>14</v>
      </c>
      <c r="AS1" s="59">
        <f>IF('Word List'!$H$1=TRUE,AU8,"")</f>
        <v>17</v>
      </c>
      <c r="AT1" s="60"/>
      <c r="AU1" s="61" t="str">
        <f>IF('Word List'!$A$1=TRUE,Instructions!$D$8,"")</f>
        <v xml:space="preserve">Write the title here    </v>
      </c>
      <c r="AV1" s="62"/>
      <c r="AW1" s="63">
        <f>IF('Word List'!$H$1=TRUE,AU8,"")</f>
        <v>17</v>
      </c>
      <c r="AX1" s="60"/>
      <c r="AY1" s="59">
        <f>IF('Word List'!$H$1=TRUE,BA8,"")</f>
        <v>18</v>
      </c>
      <c r="AZ1" s="60"/>
      <c r="BA1" s="61" t="str">
        <f>IF('Word List'!$A$1=TRUE,Instructions!$D$8,"")</f>
        <v xml:space="preserve">Write the title here    </v>
      </c>
      <c r="BB1" s="60"/>
      <c r="BC1" s="63">
        <f>IF('Word List'!$H$1=TRUE,BA8,"")</f>
        <v>18</v>
      </c>
      <c r="BD1" s="59">
        <f>IF('Word List'!$H$1=TRUE,BF8,"")</f>
        <v>21</v>
      </c>
      <c r="BE1" s="60"/>
      <c r="BF1" s="61" t="str">
        <f>IF('Word List'!$A$1=TRUE,Instructions!$D$8,"")</f>
        <v xml:space="preserve">Write the title here    </v>
      </c>
      <c r="BG1" s="62"/>
      <c r="BH1" s="63">
        <f>IF('Word List'!$H$1=TRUE,BF8,"")</f>
        <v>21</v>
      </c>
      <c r="BI1" s="60"/>
      <c r="BJ1" s="59">
        <f>IF('Word List'!$H$1=TRUE,BL8,"")</f>
        <v>22</v>
      </c>
      <c r="BK1" s="60"/>
      <c r="BL1" s="61" t="str">
        <f>IF('Word List'!$A$1=TRUE,Instructions!$D$8,"")</f>
        <v xml:space="preserve">Write the title here    </v>
      </c>
      <c r="BM1" s="60"/>
      <c r="BN1" s="63">
        <f>IF('Word List'!$H$1=TRUE,BL8,"")</f>
        <v>22</v>
      </c>
      <c r="BO1" s="59">
        <f>IF('Word List'!$H$1=TRUE,BQ8,"")</f>
        <v>25</v>
      </c>
      <c r="BP1" s="60"/>
      <c r="BQ1" s="61" t="str">
        <f>IF('Word List'!$A$1=TRUE,Instructions!$D$8,"")</f>
        <v xml:space="preserve">Write the title here    </v>
      </c>
      <c r="BR1" s="62"/>
      <c r="BS1" s="63">
        <f>IF('Word List'!$H$1=TRUE,BQ8,"")</f>
        <v>25</v>
      </c>
      <c r="BT1" s="60"/>
      <c r="BU1" s="59">
        <f>IF('Word List'!$H$1=TRUE,BW8,"")</f>
        <v>26</v>
      </c>
      <c r="BV1" s="60"/>
      <c r="BW1" s="61" t="str">
        <f>IF('Word List'!$A$1=TRUE,Instructions!$D$8,"")</f>
        <v xml:space="preserve">Write the title here    </v>
      </c>
      <c r="BX1" s="60"/>
      <c r="BY1" s="63">
        <f>IF('Word List'!$H$1=TRUE,BW8,"")</f>
        <v>26</v>
      </c>
      <c r="BZ1" s="59">
        <f>IF('Word List'!$H$1=TRUE,CB8,"")</f>
        <v>29</v>
      </c>
      <c r="CA1" s="60"/>
      <c r="CB1" s="61" t="str">
        <f>IF('Word List'!$A$1=TRUE,Instructions!$D$8,"")</f>
        <v xml:space="preserve">Write the title here    </v>
      </c>
      <c r="CC1" s="62"/>
      <c r="CD1" s="63">
        <f>IF('Word List'!$H$1=TRUE,CB8,"")</f>
        <v>29</v>
      </c>
      <c r="CE1" s="60"/>
      <c r="CF1" s="59">
        <f>IF('Word List'!$H$1=TRUE,CH8,"")</f>
        <v>30</v>
      </c>
      <c r="CG1" s="60"/>
      <c r="CH1" s="61" t="str">
        <f>IF('Word List'!$A$1=TRUE,Instructions!$D$8,"")</f>
        <v xml:space="preserve">Write the title here    </v>
      </c>
      <c r="CI1" s="60"/>
      <c r="CJ1" s="63">
        <f>IF('Word List'!$H$1=TRUE,CH8,"")</f>
        <v>30</v>
      </c>
      <c r="CK1" s="59">
        <f>IF('Word List'!$H$1=TRUE,CM8,"")</f>
        <v>33</v>
      </c>
      <c r="CL1" s="60"/>
      <c r="CM1" s="61" t="str">
        <f>IF('Word List'!$A$1=TRUE,Instructions!$D$8,"")</f>
        <v xml:space="preserve">Write the title here    </v>
      </c>
      <c r="CN1" s="62"/>
      <c r="CO1" s="63">
        <f>IF('Word List'!$H$1=TRUE,CM8,"")</f>
        <v>33</v>
      </c>
      <c r="CP1" s="60"/>
      <c r="CQ1" s="59">
        <f>IF('Word List'!$H$1=TRUE,CS8,"")</f>
        <v>34</v>
      </c>
      <c r="CR1" s="60"/>
      <c r="CS1" s="61" t="str">
        <f>IF('Word List'!$A$1=TRUE,Instructions!$D$8,"")</f>
        <v xml:space="preserve">Write the title here    </v>
      </c>
      <c r="CT1" s="60"/>
      <c r="CU1" s="63">
        <f>IF('Word List'!$H$1=TRUE,CS8,"")</f>
        <v>34</v>
      </c>
      <c r="CV1" s="59">
        <f>IF('Word List'!$H$1=TRUE,CX8,"")</f>
        <v>37</v>
      </c>
      <c r="CW1" s="60"/>
      <c r="CX1" s="61" t="str">
        <f>IF('Word List'!$A$1=TRUE,Instructions!$D$8,"")</f>
        <v xml:space="preserve">Write the title here    </v>
      </c>
      <c r="CY1" s="62"/>
      <c r="CZ1" s="63">
        <f>IF('Word List'!$H$1=TRUE,CX8,"")</f>
        <v>37</v>
      </c>
      <c r="DA1" s="60"/>
      <c r="DB1" s="59">
        <f>IF('Word List'!$H$1=TRUE,DD8,"")</f>
        <v>38</v>
      </c>
      <c r="DC1" s="60"/>
      <c r="DD1" s="61" t="str">
        <f>IF('Word List'!$A$1=TRUE,Instructions!$D$8,"")</f>
        <v xml:space="preserve">Write the title here    </v>
      </c>
      <c r="DE1" s="60"/>
      <c r="DF1" s="63">
        <f>IF('Word List'!$H$1=TRUE,DD8,"")</f>
        <v>38</v>
      </c>
      <c r="DG1" s="59">
        <f>IF('Word List'!$H$1=TRUE,DI8,"")</f>
        <v>41</v>
      </c>
      <c r="DH1" s="60"/>
      <c r="DI1" s="61" t="str">
        <f>IF('Word List'!$A$1=TRUE,Instructions!$D$8,"")</f>
        <v xml:space="preserve">Write the title here    </v>
      </c>
      <c r="DJ1" s="62"/>
      <c r="DK1" s="63">
        <f>IF('Word List'!$H$1=TRUE,DI8,"")</f>
        <v>41</v>
      </c>
      <c r="DL1" s="60"/>
      <c r="DM1" s="59">
        <f>IF('Word List'!$H$1=TRUE,DO8,"")</f>
        <v>42</v>
      </c>
      <c r="DN1" s="60"/>
      <c r="DO1" s="61" t="str">
        <f>IF('Word List'!$A$1=TRUE,Instructions!$D$8,"")</f>
        <v xml:space="preserve">Write the title here    </v>
      </c>
      <c r="DP1" s="60"/>
      <c r="DQ1" s="63">
        <f>IF('Word List'!$H$1=TRUE,DO8,"")</f>
        <v>42</v>
      </c>
      <c r="DR1" s="59">
        <f>IF('Word List'!$H$1=TRUE,DT8,"")</f>
        <v>45</v>
      </c>
      <c r="DS1" s="60"/>
      <c r="DT1" s="61" t="str">
        <f>IF('Word List'!$A$1=TRUE,Instructions!$D$8,"")</f>
        <v xml:space="preserve">Write the title here    </v>
      </c>
      <c r="DU1" s="62"/>
      <c r="DV1" s="63">
        <f>IF('Word List'!$H$1=TRUE,DT8,"")</f>
        <v>45</v>
      </c>
      <c r="DW1" s="60"/>
      <c r="DX1" s="59">
        <f>IF('Word List'!$H$1=TRUE,DZ8,"")</f>
        <v>46</v>
      </c>
      <c r="DY1" s="60"/>
      <c r="DZ1" s="61" t="str">
        <f>IF('Word List'!$A$1=TRUE,Instructions!$D$8,"")</f>
        <v xml:space="preserve">Write the title here    </v>
      </c>
      <c r="EA1" s="60"/>
      <c r="EB1" s="63">
        <f>IF('Word List'!$H$1=TRUE,DZ8,"")</f>
        <v>46</v>
      </c>
      <c r="EC1" s="59">
        <f>IF('Word List'!$H$1=TRUE,EE8,"")</f>
        <v>49</v>
      </c>
      <c r="ED1" s="60"/>
      <c r="EE1" s="61" t="str">
        <f>IF('Word List'!$A$1=TRUE,Instructions!$D$8,"")</f>
        <v xml:space="preserve">Write the title here    </v>
      </c>
      <c r="EF1" s="62"/>
      <c r="EG1" s="63">
        <f>IF('Word List'!$H$1=TRUE,EE8,"")</f>
        <v>49</v>
      </c>
      <c r="EH1" s="60"/>
      <c r="EI1" s="59">
        <f>IF('Word List'!$H$1=TRUE,EK8,"")</f>
        <v>50</v>
      </c>
      <c r="EJ1" s="60"/>
      <c r="EK1" s="61" t="str">
        <f>IF('Word List'!$A$1=TRUE,Instructions!$D$8,"")</f>
        <v xml:space="preserve">Write the title here    </v>
      </c>
      <c r="EL1" s="60"/>
      <c r="EM1" s="63">
        <f>IF('Word List'!$H$1=TRUE,EK8,"")</f>
        <v>50</v>
      </c>
      <c r="EN1" s="59">
        <f>IF('Word List'!$H$1=TRUE,EP8,"")</f>
        <v>53</v>
      </c>
      <c r="EO1" s="60"/>
      <c r="EP1" s="61" t="str">
        <f>IF('Word List'!$A$1=TRUE,Instructions!$D$8,"")</f>
        <v xml:space="preserve">Write the title here    </v>
      </c>
      <c r="EQ1" s="62"/>
      <c r="ER1" s="63">
        <f>IF('Word List'!$H$1=TRUE,EP8,"")</f>
        <v>53</v>
      </c>
      <c r="ES1" s="60"/>
      <c r="ET1" s="59">
        <f>IF('Word List'!$H$1=TRUE,EV8,"")</f>
        <v>54</v>
      </c>
      <c r="EU1" s="60"/>
      <c r="EV1" s="61" t="str">
        <f>IF('Word List'!$A$1=TRUE,Instructions!$D$8,"")</f>
        <v xml:space="preserve">Write the title here    </v>
      </c>
      <c r="EW1" s="60"/>
      <c r="EX1" s="63">
        <f>IF('Word List'!$H$1=TRUE,EV8,"")</f>
        <v>54</v>
      </c>
      <c r="EY1" s="59">
        <f>IF('Word List'!$H$1=TRUE,FA8,"")</f>
        <v>57</v>
      </c>
      <c r="EZ1" s="60"/>
      <c r="FA1" s="61" t="str">
        <f>IF('Word List'!$A$1=TRUE,Instructions!$D$8,"")</f>
        <v xml:space="preserve">Write the title here    </v>
      </c>
      <c r="FB1" s="62"/>
      <c r="FC1" s="63">
        <f>IF('Word List'!$H$1=TRUE,FA8,"")</f>
        <v>57</v>
      </c>
      <c r="FD1" s="60"/>
      <c r="FE1" s="59">
        <f>IF('Word List'!$H$1=TRUE,FG8,"")</f>
        <v>58</v>
      </c>
      <c r="FF1" s="60"/>
      <c r="FG1" s="61" t="str">
        <f>IF('Word List'!$A$1=TRUE,Instructions!$D$8,"")</f>
        <v xml:space="preserve">Write the title here    </v>
      </c>
      <c r="FH1" s="60"/>
      <c r="FI1" s="63">
        <f>IF('Word List'!$H$1=TRUE,FG8,"")</f>
        <v>58</v>
      </c>
      <c r="FJ1" s="59">
        <f>IF('Word List'!$H$1=TRUE,FL8,"")</f>
        <v>61</v>
      </c>
      <c r="FK1" s="60"/>
      <c r="FL1" s="61" t="str">
        <f>IF('Word List'!$A$1=TRUE,Instructions!$D$8,"")</f>
        <v xml:space="preserve">Write the title here    </v>
      </c>
      <c r="FM1" s="62"/>
      <c r="FN1" s="63">
        <f>IF('Word List'!$H$1=TRUE,FL8,"")</f>
        <v>61</v>
      </c>
      <c r="FO1" s="60"/>
      <c r="FP1" s="59">
        <f>IF('Word List'!$H$1=TRUE,FR8,"")</f>
        <v>62</v>
      </c>
      <c r="FQ1" s="60"/>
      <c r="FR1" s="61" t="str">
        <f>IF('Word List'!$A$1=TRUE,Instructions!$D$8,"")</f>
        <v xml:space="preserve">Write the title here    </v>
      </c>
      <c r="FS1" s="60"/>
      <c r="FT1" s="63">
        <f>IF('Word List'!$H$1=TRUE,FR8,"")</f>
        <v>62</v>
      </c>
      <c r="FU1" s="59">
        <f>IF('Word List'!$H$1=TRUE,FW8,"")</f>
        <v>65</v>
      </c>
      <c r="FV1" s="60"/>
      <c r="FW1" s="61" t="str">
        <f>IF('Word List'!$A$1=TRUE,Instructions!$D$8,"")</f>
        <v xml:space="preserve">Write the title here    </v>
      </c>
      <c r="FX1" s="62"/>
      <c r="FY1" s="63">
        <f>IF('Word List'!$H$1=TRUE,FW8,"")</f>
        <v>65</v>
      </c>
      <c r="FZ1" s="60"/>
      <c r="GA1" s="59">
        <f>IF('Word List'!$H$1=TRUE,GC8,"")</f>
        <v>66</v>
      </c>
      <c r="GB1" s="60"/>
      <c r="GC1" s="61" t="str">
        <f>IF('Word List'!$A$1=TRUE,Instructions!$D$8,"")</f>
        <v xml:space="preserve">Write the title here    </v>
      </c>
      <c r="GD1" s="60"/>
      <c r="GE1" s="63">
        <f>IF('Word List'!$H$1=TRUE,GC8,"")</f>
        <v>66</v>
      </c>
      <c r="GF1" s="59">
        <f>IF('Word List'!$H$1=TRUE,GH8,"")</f>
        <v>69</v>
      </c>
      <c r="GG1" s="60"/>
      <c r="GH1" s="61" t="str">
        <f>IF('Word List'!$A$1=TRUE,Instructions!$D$8,"")</f>
        <v xml:space="preserve">Write the title here    </v>
      </c>
      <c r="GI1" s="62"/>
      <c r="GJ1" s="63">
        <f>IF('Word List'!$H$1=TRUE,GH8,"")</f>
        <v>69</v>
      </c>
      <c r="GK1" s="60"/>
      <c r="GL1" s="59">
        <f>IF('Word List'!$H$1=TRUE,GN8,"")</f>
        <v>70</v>
      </c>
      <c r="GM1" s="60"/>
      <c r="GN1" s="61" t="str">
        <f>IF('Word List'!$A$1=TRUE,Instructions!$D$8,"")</f>
        <v xml:space="preserve">Write the title here    </v>
      </c>
      <c r="GO1" s="60"/>
      <c r="GP1" s="63">
        <f>IF('Word List'!$H$1=TRUE,GN8,"")</f>
        <v>70</v>
      </c>
      <c r="GQ1" s="59">
        <f>IF('Word List'!$H$1=TRUE,GS8,"")</f>
        <v>73</v>
      </c>
      <c r="GR1" s="60"/>
      <c r="GS1" s="61" t="str">
        <f>IF('Word List'!$A$1=TRUE,Instructions!$D$8,"")</f>
        <v xml:space="preserve">Write the title here    </v>
      </c>
      <c r="GT1" s="62"/>
      <c r="GU1" s="63">
        <f>IF('Word List'!$H$1=TRUE,GS8,"")</f>
        <v>73</v>
      </c>
      <c r="GV1" s="60"/>
      <c r="GW1" s="59">
        <f>IF('Word List'!$H$1=TRUE,GY8,"")</f>
        <v>74</v>
      </c>
      <c r="GX1" s="60"/>
      <c r="GY1" s="61" t="str">
        <f>IF('Word List'!$A$1=TRUE,Instructions!$D$8,"")</f>
        <v xml:space="preserve">Write the title here    </v>
      </c>
      <c r="GZ1" s="60"/>
      <c r="HA1" s="63">
        <f>IF('Word List'!$H$1=TRUE,GY8,"")</f>
        <v>74</v>
      </c>
      <c r="HB1" s="59">
        <f>IF('Word List'!$H$1=TRUE,HD8,"")</f>
        <v>77</v>
      </c>
      <c r="HC1" s="60"/>
      <c r="HD1" s="61" t="str">
        <f>IF('Word List'!$A$1=TRUE,Instructions!$D$8,"")</f>
        <v xml:space="preserve">Write the title here    </v>
      </c>
      <c r="HE1" s="62"/>
      <c r="HF1" s="63">
        <f>IF('Word List'!$H$1=TRUE,HD8,"")</f>
        <v>77</v>
      </c>
      <c r="HG1" s="60"/>
      <c r="HH1" s="59">
        <f>IF('Word List'!$H$1=TRUE,HJ8,"")</f>
        <v>78</v>
      </c>
      <c r="HI1" s="60"/>
      <c r="HJ1" s="61" t="str">
        <f>IF('Word List'!$A$1=TRUE,Instructions!$D$8,"")</f>
        <v xml:space="preserve">Write the title here    </v>
      </c>
      <c r="HK1" s="60"/>
      <c r="HL1" s="63">
        <f>IF('Word List'!$H$1=TRUE,HJ8,"")</f>
        <v>78</v>
      </c>
      <c r="HM1" s="59">
        <f>IF('Word List'!$H$1=TRUE,HO8,"")</f>
        <v>81</v>
      </c>
      <c r="HN1" s="60"/>
      <c r="HO1" s="61" t="str">
        <f>IF('Word List'!$A$1=TRUE,Instructions!$D$8,"")</f>
        <v xml:space="preserve">Write the title here    </v>
      </c>
      <c r="HP1" s="62"/>
      <c r="HQ1" s="63">
        <f>IF('Word List'!$H$1=TRUE,HO8,"")</f>
        <v>81</v>
      </c>
      <c r="HR1" s="60"/>
      <c r="HS1" s="59">
        <f>IF('Word List'!$H$1=TRUE,HU8,"")</f>
        <v>82</v>
      </c>
      <c r="HT1" s="60"/>
      <c r="HU1" s="61" t="str">
        <f>IF('Word List'!$A$1=TRUE,Instructions!$D$8,"")</f>
        <v xml:space="preserve">Write the title here    </v>
      </c>
      <c r="HV1" s="60"/>
      <c r="HW1" s="63">
        <f>IF('Word List'!$H$1=TRUE,HU8,"")</f>
        <v>82</v>
      </c>
      <c r="HX1" s="59">
        <f>IF('Word List'!$H$1=TRUE,HZ8,"")</f>
        <v>85</v>
      </c>
      <c r="HY1" s="60"/>
      <c r="HZ1" s="61" t="str">
        <f>IF('Word List'!$A$1=TRUE,Instructions!$D$8,"")</f>
        <v xml:space="preserve">Write the title here    </v>
      </c>
      <c r="IA1" s="62"/>
      <c r="IB1" s="63">
        <f>IF('Word List'!$H$1=TRUE,HZ8,"")</f>
        <v>85</v>
      </c>
      <c r="IC1" s="60"/>
      <c r="ID1" s="59">
        <f>IF('Word List'!$H$1=TRUE,IF8,"")</f>
        <v>86</v>
      </c>
      <c r="IE1" s="60"/>
      <c r="IF1" s="61" t="str">
        <f>IF('Word List'!$A$1=TRUE,Instructions!$D$8,"")</f>
        <v xml:space="preserve">Write the title here    </v>
      </c>
      <c r="IG1" s="60"/>
      <c r="IH1" s="63">
        <f>IF('Word List'!$H$1=TRUE,IF8,"")</f>
        <v>86</v>
      </c>
      <c r="II1" s="59">
        <f>IF('Word List'!$H$1=TRUE,IK8,"")</f>
        <v>89</v>
      </c>
      <c r="IJ1" s="60"/>
      <c r="IK1" s="61" t="str">
        <f>IF('Word List'!$A$1=TRUE,Instructions!$D$8,"")</f>
        <v xml:space="preserve">Write the title here    </v>
      </c>
      <c r="IL1" s="62"/>
      <c r="IM1" s="63">
        <f>IF('Word List'!$H$1=TRUE,IK8,"")</f>
        <v>89</v>
      </c>
      <c r="IN1" s="60"/>
      <c r="IO1" s="59">
        <f>IF('Word List'!$H$1=TRUE,IQ8,"")</f>
        <v>90</v>
      </c>
      <c r="IP1" s="60"/>
      <c r="IQ1" s="61" t="str">
        <f>IF('Word List'!$A$1=TRUE,Instructions!$D$8,"")</f>
        <v xml:space="preserve">Write the title here    </v>
      </c>
      <c r="IR1" s="60"/>
      <c r="IS1" s="63">
        <f>IF('Word List'!$H$1=TRUE,IQ8,"")</f>
        <v>90</v>
      </c>
      <c r="IT1" s="59">
        <f>IF('Word List'!$H$1=TRUE,IV8,"")</f>
        <v>93</v>
      </c>
      <c r="IU1" s="60"/>
      <c r="IV1" s="61" t="str">
        <f>IF('Word List'!$A$1=TRUE,Instructions!$D$8,"")</f>
        <v xml:space="preserve">Write the title here    </v>
      </c>
      <c r="IW1" s="62"/>
      <c r="IX1" s="63">
        <f>IF('Word List'!$H$1=TRUE,IV8,"")</f>
        <v>93</v>
      </c>
      <c r="IY1" s="60"/>
      <c r="IZ1" s="59">
        <f>IF('Word List'!$H$1=TRUE,JB8,"")</f>
        <v>94</v>
      </c>
      <c r="JA1" s="60"/>
      <c r="JB1" s="61" t="str">
        <f>IF('Word List'!$A$1=TRUE,Instructions!$D$8,"")</f>
        <v xml:space="preserve">Write the title here    </v>
      </c>
      <c r="JC1" s="60"/>
      <c r="JD1" s="63">
        <f>IF('Word List'!$H$1=TRUE,JB8,"")</f>
        <v>94</v>
      </c>
      <c r="JE1" s="59">
        <f>IF('Word List'!$H$1=TRUE,JG8,"")</f>
        <v>97</v>
      </c>
      <c r="JF1" s="60"/>
      <c r="JG1" s="61" t="str">
        <f>IF('Word List'!$A$1=TRUE,Instructions!$D$8,"")</f>
        <v xml:space="preserve">Write the title here    </v>
      </c>
      <c r="JH1" s="62"/>
      <c r="JI1" s="63">
        <f>IF('Word List'!$H$1=TRUE,JG8,"")</f>
        <v>97</v>
      </c>
      <c r="JJ1" s="60"/>
      <c r="JK1" s="59">
        <f>IF('Word List'!$H$1=TRUE,JM8,"")</f>
        <v>98</v>
      </c>
      <c r="JL1" s="60"/>
      <c r="JM1" s="61" t="str">
        <f>IF('Word List'!$A$1=TRUE,Instructions!$D$8,"")</f>
        <v xml:space="preserve">Write the title here    </v>
      </c>
      <c r="JN1" s="60"/>
      <c r="JO1" s="63">
        <f>IF('Word List'!$H$1=TRUE,JM8,"")</f>
        <v>98</v>
      </c>
    </row>
    <row r="2" spans="1:275" s="69" customFormat="1" ht="42" customHeight="1" thickBot="1">
      <c r="A2" s="65" t="str">
        <f>Instructions!$D10</f>
        <v>B</v>
      </c>
      <c r="B2" s="66" t="str">
        <f>Instructions!$E10</f>
        <v>I</v>
      </c>
      <c r="C2" s="66" t="str">
        <f>Instructions!$F10</f>
        <v>N</v>
      </c>
      <c r="D2" s="66" t="str">
        <f>Instructions!$G10</f>
        <v>G</v>
      </c>
      <c r="E2" s="67" t="str">
        <f>Instructions!$H10</f>
        <v>O</v>
      </c>
      <c r="F2" s="68"/>
      <c r="G2" s="65" t="str">
        <f>Instructions!$D10</f>
        <v>B</v>
      </c>
      <c r="H2" s="66" t="str">
        <f>Instructions!$E10</f>
        <v>I</v>
      </c>
      <c r="I2" s="66" t="str">
        <f>Instructions!$F10</f>
        <v>N</v>
      </c>
      <c r="J2" s="66" t="str">
        <f>Instructions!$G10</f>
        <v>G</v>
      </c>
      <c r="K2" s="67" t="str">
        <f>Instructions!$H10</f>
        <v>O</v>
      </c>
      <c r="L2" s="65" t="str">
        <f>Instructions!$D10</f>
        <v>B</v>
      </c>
      <c r="M2" s="66" t="str">
        <f>Instructions!$E10</f>
        <v>I</v>
      </c>
      <c r="N2" s="66" t="str">
        <f>Instructions!$F10</f>
        <v>N</v>
      </c>
      <c r="O2" s="66" t="str">
        <f>Instructions!$G10</f>
        <v>G</v>
      </c>
      <c r="P2" s="67" t="str">
        <f>Instructions!$H10</f>
        <v>O</v>
      </c>
      <c r="Q2" s="68"/>
      <c r="R2" s="65" t="str">
        <f>Instructions!$D10</f>
        <v>B</v>
      </c>
      <c r="S2" s="66" t="str">
        <f>Instructions!$E10</f>
        <v>I</v>
      </c>
      <c r="T2" s="66" t="str">
        <f>Instructions!$F10</f>
        <v>N</v>
      </c>
      <c r="U2" s="66" t="str">
        <f>Instructions!$G10</f>
        <v>G</v>
      </c>
      <c r="V2" s="67" t="str">
        <f>Instructions!$H10</f>
        <v>O</v>
      </c>
      <c r="W2" s="65" t="str">
        <f>Instructions!$D10</f>
        <v>B</v>
      </c>
      <c r="X2" s="66" t="str">
        <f>Instructions!$E10</f>
        <v>I</v>
      </c>
      <c r="Y2" s="66" t="str">
        <f>Instructions!$F10</f>
        <v>N</v>
      </c>
      <c r="Z2" s="66" t="str">
        <f>Instructions!$G10</f>
        <v>G</v>
      </c>
      <c r="AA2" s="67" t="str">
        <f>Instructions!$H10</f>
        <v>O</v>
      </c>
      <c r="AB2" s="68"/>
      <c r="AC2" s="65" t="str">
        <f>Instructions!$D10</f>
        <v>B</v>
      </c>
      <c r="AD2" s="66" t="str">
        <f>Instructions!$E10</f>
        <v>I</v>
      </c>
      <c r="AE2" s="66" t="str">
        <f>Instructions!$F10</f>
        <v>N</v>
      </c>
      <c r="AF2" s="66" t="str">
        <f>Instructions!$G10</f>
        <v>G</v>
      </c>
      <c r="AG2" s="67" t="str">
        <f>Instructions!$H10</f>
        <v>O</v>
      </c>
      <c r="AH2" s="65" t="str">
        <f>Instructions!$D10</f>
        <v>B</v>
      </c>
      <c r="AI2" s="66" t="str">
        <f>Instructions!$E10</f>
        <v>I</v>
      </c>
      <c r="AJ2" s="66" t="str">
        <f>Instructions!$F10</f>
        <v>N</v>
      </c>
      <c r="AK2" s="66" t="str">
        <f>Instructions!$G10</f>
        <v>G</v>
      </c>
      <c r="AL2" s="67" t="str">
        <f>Instructions!$H10</f>
        <v>O</v>
      </c>
      <c r="AM2" s="68"/>
      <c r="AN2" s="65" t="str">
        <f>Instructions!$D10</f>
        <v>B</v>
      </c>
      <c r="AO2" s="66" t="str">
        <f>Instructions!$E10</f>
        <v>I</v>
      </c>
      <c r="AP2" s="66" t="str">
        <f>Instructions!$F10</f>
        <v>N</v>
      </c>
      <c r="AQ2" s="66" t="str">
        <f>Instructions!$G10</f>
        <v>G</v>
      </c>
      <c r="AR2" s="67" t="str">
        <f>Instructions!$H10</f>
        <v>O</v>
      </c>
      <c r="AS2" s="65" t="str">
        <f>Instructions!$D10</f>
        <v>B</v>
      </c>
      <c r="AT2" s="66" t="str">
        <f>Instructions!$E10</f>
        <v>I</v>
      </c>
      <c r="AU2" s="66" t="str">
        <f>Instructions!$F10</f>
        <v>N</v>
      </c>
      <c r="AV2" s="66" t="str">
        <f>Instructions!$G10</f>
        <v>G</v>
      </c>
      <c r="AW2" s="67" t="str">
        <f>Instructions!$H10</f>
        <v>O</v>
      </c>
      <c r="AX2" s="68"/>
      <c r="AY2" s="65" t="str">
        <f>Instructions!$D10</f>
        <v>B</v>
      </c>
      <c r="AZ2" s="66" t="str">
        <f>Instructions!$E10</f>
        <v>I</v>
      </c>
      <c r="BA2" s="66" t="str">
        <f>Instructions!$F10</f>
        <v>N</v>
      </c>
      <c r="BB2" s="66" t="str">
        <f>Instructions!$G10</f>
        <v>G</v>
      </c>
      <c r="BC2" s="67" t="str">
        <f>Instructions!$H10</f>
        <v>O</v>
      </c>
      <c r="BD2" s="65" t="str">
        <f>Instructions!$D10</f>
        <v>B</v>
      </c>
      <c r="BE2" s="66" t="str">
        <f>Instructions!$E10</f>
        <v>I</v>
      </c>
      <c r="BF2" s="66" t="str">
        <f>Instructions!$F10</f>
        <v>N</v>
      </c>
      <c r="BG2" s="66" t="str">
        <f>Instructions!$G10</f>
        <v>G</v>
      </c>
      <c r="BH2" s="67" t="str">
        <f>Instructions!$H10</f>
        <v>O</v>
      </c>
      <c r="BI2" s="68"/>
      <c r="BJ2" s="65" t="str">
        <f>Instructions!$D10</f>
        <v>B</v>
      </c>
      <c r="BK2" s="66" t="str">
        <f>Instructions!$E10</f>
        <v>I</v>
      </c>
      <c r="BL2" s="66" t="str">
        <f>Instructions!$F10</f>
        <v>N</v>
      </c>
      <c r="BM2" s="66" t="str">
        <f>Instructions!$G10</f>
        <v>G</v>
      </c>
      <c r="BN2" s="67" t="str">
        <f>Instructions!$H10</f>
        <v>O</v>
      </c>
      <c r="BO2" s="65" t="str">
        <f>Instructions!$D10</f>
        <v>B</v>
      </c>
      <c r="BP2" s="66" t="str">
        <f>Instructions!$E10</f>
        <v>I</v>
      </c>
      <c r="BQ2" s="66" t="str">
        <f>Instructions!$F10</f>
        <v>N</v>
      </c>
      <c r="BR2" s="66" t="str">
        <f>Instructions!$G10</f>
        <v>G</v>
      </c>
      <c r="BS2" s="67" t="str">
        <f>Instructions!$H10</f>
        <v>O</v>
      </c>
      <c r="BT2" s="68"/>
      <c r="BU2" s="65" t="str">
        <f>Instructions!$D10</f>
        <v>B</v>
      </c>
      <c r="BV2" s="66" t="str">
        <f>Instructions!$E10</f>
        <v>I</v>
      </c>
      <c r="BW2" s="66" t="str">
        <f>Instructions!$F10</f>
        <v>N</v>
      </c>
      <c r="BX2" s="66" t="str">
        <f>Instructions!$G10</f>
        <v>G</v>
      </c>
      <c r="BY2" s="67" t="str">
        <f>Instructions!$H10</f>
        <v>O</v>
      </c>
      <c r="BZ2" s="65" t="str">
        <f>Instructions!$D10</f>
        <v>B</v>
      </c>
      <c r="CA2" s="66" t="str">
        <f>Instructions!$E10</f>
        <v>I</v>
      </c>
      <c r="CB2" s="66" t="str">
        <f>Instructions!$F10</f>
        <v>N</v>
      </c>
      <c r="CC2" s="66" t="str">
        <f>Instructions!$G10</f>
        <v>G</v>
      </c>
      <c r="CD2" s="67" t="str">
        <f>Instructions!$H10</f>
        <v>O</v>
      </c>
      <c r="CE2" s="68"/>
      <c r="CF2" s="65" t="str">
        <f>Instructions!$D10</f>
        <v>B</v>
      </c>
      <c r="CG2" s="66" t="str">
        <f>Instructions!$E10</f>
        <v>I</v>
      </c>
      <c r="CH2" s="66" t="str">
        <f>Instructions!$F10</f>
        <v>N</v>
      </c>
      <c r="CI2" s="66" t="str">
        <f>Instructions!$G10</f>
        <v>G</v>
      </c>
      <c r="CJ2" s="67" t="str">
        <f>Instructions!$H10</f>
        <v>O</v>
      </c>
      <c r="CK2" s="65" t="str">
        <f>Instructions!$D10</f>
        <v>B</v>
      </c>
      <c r="CL2" s="66" t="str">
        <f>Instructions!$E10</f>
        <v>I</v>
      </c>
      <c r="CM2" s="66" t="str">
        <f>Instructions!$F10</f>
        <v>N</v>
      </c>
      <c r="CN2" s="66" t="str">
        <f>Instructions!$G10</f>
        <v>G</v>
      </c>
      <c r="CO2" s="67" t="str">
        <f>Instructions!$H10</f>
        <v>O</v>
      </c>
      <c r="CP2" s="68"/>
      <c r="CQ2" s="65" t="str">
        <f>Instructions!$D10</f>
        <v>B</v>
      </c>
      <c r="CR2" s="66" t="str">
        <f>Instructions!$E10</f>
        <v>I</v>
      </c>
      <c r="CS2" s="66" t="str">
        <f>Instructions!$F10</f>
        <v>N</v>
      </c>
      <c r="CT2" s="66" t="str">
        <f>Instructions!$G10</f>
        <v>G</v>
      </c>
      <c r="CU2" s="67" t="str">
        <f>Instructions!$H10</f>
        <v>O</v>
      </c>
      <c r="CV2" s="65" t="str">
        <f>Instructions!$D10</f>
        <v>B</v>
      </c>
      <c r="CW2" s="66" t="str">
        <f>Instructions!$E10</f>
        <v>I</v>
      </c>
      <c r="CX2" s="66" t="str">
        <f>Instructions!$F10</f>
        <v>N</v>
      </c>
      <c r="CY2" s="66" t="str">
        <f>Instructions!$G10</f>
        <v>G</v>
      </c>
      <c r="CZ2" s="67" t="str">
        <f>Instructions!$H10</f>
        <v>O</v>
      </c>
      <c r="DA2" s="68"/>
      <c r="DB2" s="65" t="str">
        <f>Instructions!$D10</f>
        <v>B</v>
      </c>
      <c r="DC2" s="66" t="str">
        <f>Instructions!$E10</f>
        <v>I</v>
      </c>
      <c r="DD2" s="66" t="str">
        <f>Instructions!$F10</f>
        <v>N</v>
      </c>
      <c r="DE2" s="66" t="str">
        <f>Instructions!$G10</f>
        <v>G</v>
      </c>
      <c r="DF2" s="67" t="str">
        <f>Instructions!$H10</f>
        <v>O</v>
      </c>
      <c r="DG2" s="65" t="str">
        <f>Instructions!$D10</f>
        <v>B</v>
      </c>
      <c r="DH2" s="66" t="str">
        <f>Instructions!$E10</f>
        <v>I</v>
      </c>
      <c r="DI2" s="66" t="str">
        <f>Instructions!$F10</f>
        <v>N</v>
      </c>
      <c r="DJ2" s="66" t="str">
        <f>Instructions!$G10</f>
        <v>G</v>
      </c>
      <c r="DK2" s="67" t="str">
        <f>Instructions!$H10</f>
        <v>O</v>
      </c>
      <c r="DL2" s="68"/>
      <c r="DM2" s="65" t="str">
        <f>Instructions!$D10</f>
        <v>B</v>
      </c>
      <c r="DN2" s="66" t="str">
        <f>Instructions!$E10</f>
        <v>I</v>
      </c>
      <c r="DO2" s="66" t="str">
        <f>Instructions!$F10</f>
        <v>N</v>
      </c>
      <c r="DP2" s="66" t="str">
        <f>Instructions!$G10</f>
        <v>G</v>
      </c>
      <c r="DQ2" s="67" t="str">
        <f>Instructions!$H10</f>
        <v>O</v>
      </c>
      <c r="DR2" s="65" t="str">
        <f>Instructions!$D10</f>
        <v>B</v>
      </c>
      <c r="DS2" s="66" t="str">
        <f>Instructions!$E10</f>
        <v>I</v>
      </c>
      <c r="DT2" s="66" t="str">
        <f>Instructions!$F10</f>
        <v>N</v>
      </c>
      <c r="DU2" s="66" t="str">
        <f>Instructions!$G10</f>
        <v>G</v>
      </c>
      <c r="DV2" s="67" t="str">
        <f>Instructions!$H10</f>
        <v>O</v>
      </c>
      <c r="DW2" s="68"/>
      <c r="DX2" s="65" t="str">
        <f>Instructions!$D10</f>
        <v>B</v>
      </c>
      <c r="DY2" s="66" t="str">
        <f>Instructions!$E10</f>
        <v>I</v>
      </c>
      <c r="DZ2" s="66" t="str">
        <f>Instructions!$F10</f>
        <v>N</v>
      </c>
      <c r="EA2" s="66" t="str">
        <f>Instructions!$G10</f>
        <v>G</v>
      </c>
      <c r="EB2" s="67" t="str">
        <f>Instructions!$H10</f>
        <v>O</v>
      </c>
      <c r="EC2" s="65" t="str">
        <f>Instructions!$D10</f>
        <v>B</v>
      </c>
      <c r="ED2" s="66" t="str">
        <f>Instructions!$E10</f>
        <v>I</v>
      </c>
      <c r="EE2" s="66" t="str">
        <f>Instructions!$F10</f>
        <v>N</v>
      </c>
      <c r="EF2" s="66" t="str">
        <f>Instructions!$G10</f>
        <v>G</v>
      </c>
      <c r="EG2" s="67" t="str">
        <f>Instructions!$H10</f>
        <v>O</v>
      </c>
      <c r="EH2" s="68"/>
      <c r="EI2" s="65" t="str">
        <f>Instructions!$D10</f>
        <v>B</v>
      </c>
      <c r="EJ2" s="66" t="str">
        <f>Instructions!$E10</f>
        <v>I</v>
      </c>
      <c r="EK2" s="66" t="str">
        <f>Instructions!$F10</f>
        <v>N</v>
      </c>
      <c r="EL2" s="66" t="str">
        <f>Instructions!$G10</f>
        <v>G</v>
      </c>
      <c r="EM2" s="67" t="str">
        <f>Instructions!$H10</f>
        <v>O</v>
      </c>
      <c r="EN2" s="65" t="str">
        <f>Instructions!$D10</f>
        <v>B</v>
      </c>
      <c r="EO2" s="66" t="str">
        <f>Instructions!$E10</f>
        <v>I</v>
      </c>
      <c r="EP2" s="66" t="str">
        <f>Instructions!$F10</f>
        <v>N</v>
      </c>
      <c r="EQ2" s="66" t="str">
        <f>Instructions!$G10</f>
        <v>G</v>
      </c>
      <c r="ER2" s="67" t="str">
        <f>Instructions!$H10</f>
        <v>O</v>
      </c>
      <c r="ES2" s="68"/>
      <c r="ET2" s="65" t="str">
        <f>Instructions!$D10</f>
        <v>B</v>
      </c>
      <c r="EU2" s="66" t="str">
        <f>Instructions!$E10</f>
        <v>I</v>
      </c>
      <c r="EV2" s="66" t="str">
        <f>Instructions!$F10</f>
        <v>N</v>
      </c>
      <c r="EW2" s="66" t="str">
        <f>Instructions!$G10</f>
        <v>G</v>
      </c>
      <c r="EX2" s="67" t="str">
        <f>Instructions!$H10</f>
        <v>O</v>
      </c>
      <c r="EY2" s="65" t="str">
        <f>Instructions!$D10</f>
        <v>B</v>
      </c>
      <c r="EZ2" s="66" t="str">
        <f>Instructions!$E10</f>
        <v>I</v>
      </c>
      <c r="FA2" s="66" t="str">
        <f>Instructions!$F10</f>
        <v>N</v>
      </c>
      <c r="FB2" s="66" t="str">
        <f>Instructions!$G10</f>
        <v>G</v>
      </c>
      <c r="FC2" s="67" t="str">
        <f>Instructions!$H10</f>
        <v>O</v>
      </c>
      <c r="FD2" s="68"/>
      <c r="FE2" s="65" t="str">
        <f>Instructions!$D10</f>
        <v>B</v>
      </c>
      <c r="FF2" s="66" t="str">
        <f>Instructions!$E10</f>
        <v>I</v>
      </c>
      <c r="FG2" s="66" t="str">
        <f>Instructions!$F10</f>
        <v>N</v>
      </c>
      <c r="FH2" s="66" t="str">
        <f>Instructions!$G10</f>
        <v>G</v>
      </c>
      <c r="FI2" s="67" t="str">
        <f>Instructions!$H10</f>
        <v>O</v>
      </c>
      <c r="FJ2" s="65" t="str">
        <f>Instructions!$D10</f>
        <v>B</v>
      </c>
      <c r="FK2" s="66" t="str">
        <f>Instructions!$E10</f>
        <v>I</v>
      </c>
      <c r="FL2" s="66" t="str">
        <f>Instructions!$F10</f>
        <v>N</v>
      </c>
      <c r="FM2" s="66" t="str">
        <f>Instructions!$G10</f>
        <v>G</v>
      </c>
      <c r="FN2" s="67" t="str">
        <f>Instructions!$H10</f>
        <v>O</v>
      </c>
      <c r="FO2" s="68"/>
      <c r="FP2" s="65" t="str">
        <f>Instructions!$D10</f>
        <v>B</v>
      </c>
      <c r="FQ2" s="66" t="str">
        <f>Instructions!$E10</f>
        <v>I</v>
      </c>
      <c r="FR2" s="66" t="str">
        <f>Instructions!$F10</f>
        <v>N</v>
      </c>
      <c r="FS2" s="66" t="str">
        <f>Instructions!$G10</f>
        <v>G</v>
      </c>
      <c r="FT2" s="67" t="str">
        <f>Instructions!$H10</f>
        <v>O</v>
      </c>
      <c r="FU2" s="65" t="str">
        <f>Instructions!$D10</f>
        <v>B</v>
      </c>
      <c r="FV2" s="66" t="str">
        <f>Instructions!$E10</f>
        <v>I</v>
      </c>
      <c r="FW2" s="66" t="str">
        <f>Instructions!$F10</f>
        <v>N</v>
      </c>
      <c r="FX2" s="66" t="str">
        <f>Instructions!$G10</f>
        <v>G</v>
      </c>
      <c r="FY2" s="67" t="str">
        <f>Instructions!$H10</f>
        <v>O</v>
      </c>
      <c r="FZ2" s="68"/>
      <c r="GA2" s="65" t="str">
        <f>Instructions!$D10</f>
        <v>B</v>
      </c>
      <c r="GB2" s="66" t="str">
        <f>Instructions!$E10</f>
        <v>I</v>
      </c>
      <c r="GC2" s="66" t="str">
        <f>Instructions!$F10</f>
        <v>N</v>
      </c>
      <c r="GD2" s="66" t="str">
        <f>Instructions!$G10</f>
        <v>G</v>
      </c>
      <c r="GE2" s="67" t="str">
        <f>Instructions!$H10</f>
        <v>O</v>
      </c>
      <c r="GF2" s="65" t="str">
        <f>Instructions!$D10</f>
        <v>B</v>
      </c>
      <c r="GG2" s="66" t="str">
        <f>Instructions!$E10</f>
        <v>I</v>
      </c>
      <c r="GH2" s="66" t="str">
        <f>Instructions!$F10</f>
        <v>N</v>
      </c>
      <c r="GI2" s="66" t="str">
        <f>Instructions!$G10</f>
        <v>G</v>
      </c>
      <c r="GJ2" s="67" t="str">
        <f>Instructions!$H10</f>
        <v>O</v>
      </c>
      <c r="GK2" s="68"/>
      <c r="GL2" s="65" t="str">
        <f>Instructions!$D10</f>
        <v>B</v>
      </c>
      <c r="GM2" s="66" t="str">
        <f>Instructions!$E10</f>
        <v>I</v>
      </c>
      <c r="GN2" s="66" t="str">
        <f>Instructions!$F10</f>
        <v>N</v>
      </c>
      <c r="GO2" s="66" t="str">
        <f>Instructions!$G10</f>
        <v>G</v>
      </c>
      <c r="GP2" s="67" t="str">
        <f>Instructions!$H10</f>
        <v>O</v>
      </c>
      <c r="GQ2" s="65" t="str">
        <f>Instructions!$D10</f>
        <v>B</v>
      </c>
      <c r="GR2" s="66" t="str">
        <f>Instructions!$E10</f>
        <v>I</v>
      </c>
      <c r="GS2" s="66" t="str">
        <f>Instructions!$F10</f>
        <v>N</v>
      </c>
      <c r="GT2" s="66" t="str">
        <f>Instructions!$G10</f>
        <v>G</v>
      </c>
      <c r="GU2" s="67" t="str">
        <f>Instructions!$H10</f>
        <v>O</v>
      </c>
      <c r="GV2" s="68"/>
      <c r="GW2" s="65" t="str">
        <f>Instructions!$D10</f>
        <v>B</v>
      </c>
      <c r="GX2" s="66" t="str">
        <f>Instructions!$E10</f>
        <v>I</v>
      </c>
      <c r="GY2" s="66" t="str">
        <f>Instructions!$F10</f>
        <v>N</v>
      </c>
      <c r="GZ2" s="66" t="str">
        <f>Instructions!$G10</f>
        <v>G</v>
      </c>
      <c r="HA2" s="67" t="str">
        <f>Instructions!$H10</f>
        <v>O</v>
      </c>
      <c r="HB2" s="65" t="str">
        <f>Instructions!$D10</f>
        <v>B</v>
      </c>
      <c r="HC2" s="66" t="str">
        <f>Instructions!$E10</f>
        <v>I</v>
      </c>
      <c r="HD2" s="66" t="str">
        <f>Instructions!$F10</f>
        <v>N</v>
      </c>
      <c r="HE2" s="66" t="str">
        <f>Instructions!$G10</f>
        <v>G</v>
      </c>
      <c r="HF2" s="67" t="str">
        <f>Instructions!$H10</f>
        <v>O</v>
      </c>
      <c r="HG2" s="68"/>
      <c r="HH2" s="65" t="str">
        <f>Instructions!$D10</f>
        <v>B</v>
      </c>
      <c r="HI2" s="66" t="str">
        <f>Instructions!$E10</f>
        <v>I</v>
      </c>
      <c r="HJ2" s="66" t="str">
        <f>Instructions!$F10</f>
        <v>N</v>
      </c>
      <c r="HK2" s="66" t="str">
        <f>Instructions!$G10</f>
        <v>G</v>
      </c>
      <c r="HL2" s="67" t="str">
        <f>Instructions!$H10</f>
        <v>O</v>
      </c>
      <c r="HM2" s="65" t="str">
        <f>Instructions!$D10</f>
        <v>B</v>
      </c>
      <c r="HN2" s="66" t="str">
        <f>Instructions!$E10</f>
        <v>I</v>
      </c>
      <c r="HO2" s="66" t="str">
        <f>Instructions!$F10</f>
        <v>N</v>
      </c>
      <c r="HP2" s="66" t="str">
        <f>Instructions!$G10</f>
        <v>G</v>
      </c>
      <c r="HQ2" s="67" t="str">
        <f>Instructions!$H10</f>
        <v>O</v>
      </c>
      <c r="HR2" s="68"/>
      <c r="HS2" s="65" t="str">
        <f>Instructions!$D10</f>
        <v>B</v>
      </c>
      <c r="HT2" s="66" t="str">
        <f>Instructions!$E10</f>
        <v>I</v>
      </c>
      <c r="HU2" s="66" t="str">
        <f>Instructions!$F10</f>
        <v>N</v>
      </c>
      <c r="HV2" s="66" t="str">
        <f>Instructions!$G10</f>
        <v>G</v>
      </c>
      <c r="HW2" s="67" t="str">
        <f>Instructions!$H10</f>
        <v>O</v>
      </c>
      <c r="HX2" s="65" t="str">
        <f>Instructions!$D10</f>
        <v>B</v>
      </c>
      <c r="HY2" s="66" t="str">
        <f>Instructions!$E10</f>
        <v>I</v>
      </c>
      <c r="HZ2" s="66" t="str">
        <f>Instructions!$F10</f>
        <v>N</v>
      </c>
      <c r="IA2" s="66" t="str">
        <f>Instructions!$G10</f>
        <v>G</v>
      </c>
      <c r="IB2" s="67" t="str">
        <f>Instructions!$H10</f>
        <v>O</v>
      </c>
      <c r="IC2" s="68"/>
      <c r="ID2" s="65" t="str">
        <f>Instructions!$D10</f>
        <v>B</v>
      </c>
      <c r="IE2" s="66" t="str">
        <f>Instructions!$E10</f>
        <v>I</v>
      </c>
      <c r="IF2" s="66" t="str">
        <f>Instructions!$F10</f>
        <v>N</v>
      </c>
      <c r="IG2" s="66" t="str">
        <f>Instructions!$G10</f>
        <v>G</v>
      </c>
      <c r="IH2" s="67" t="str">
        <f>Instructions!$H10</f>
        <v>O</v>
      </c>
      <c r="II2" s="65" t="str">
        <f>Instructions!$D10</f>
        <v>B</v>
      </c>
      <c r="IJ2" s="66" t="str">
        <f>Instructions!$E10</f>
        <v>I</v>
      </c>
      <c r="IK2" s="66" t="str">
        <f>Instructions!$F10</f>
        <v>N</v>
      </c>
      <c r="IL2" s="66" t="str">
        <f>Instructions!$G10</f>
        <v>G</v>
      </c>
      <c r="IM2" s="67" t="str">
        <f>Instructions!$H10</f>
        <v>O</v>
      </c>
      <c r="IN2" s="68"/>
      <c r="IO2" s="65" t="str">
        <f>Instructions!$D10</f>
        <v>B</v>
      </c>
      <c r="IP2" s="66" t="str">
        <f>Instructions!$E10</f>
        <v>I</v>
      </c>
      <c r="IQ2" s="66" t="str">
        <f>Instructions!$F10</f>
        <v>N</v>
      </c>
      <c r="IR2" s="66" t="str">
        <f>Instructions!$G10</f>
        <v>G</v>
      </c>
      <c r="IS2" s="67" t="str">
        <f>Instructions!$H10</f>
        <v>O</v>
      </c>
      <c r="IT2" s="65" t="str">
        <f>Instructions!$D10</f>
        <v>B</v>
      </c>
      <c r="IU2" s="66" t="str">
        <f>Instructions!$E10</f>
        <v>I</v>
      </c>
      <c r="IV2" s="66" t="str">
        <f>Instructions!$F10</f>
        <v>N</v>
      </c>
      <c r="IW2" s="66" t="str">
        <f>Instructions!$G10</f>
        <v>G</v>
      </c>
      <c r="IX2" s="67" t="str">
        <f>Instructions!$H10</f>
        <v>O</v>
      </c>
      <c r="IY2" s="68"/>
      <c r="IZ2" s="65" t="str">
        <f>Instructions!$D10</f>
        <v>B</v>
      </c>
      <c r="JA2" s="66" t="str">
        <f>Instructions!$E10</f>
        <v>I</v>
      </c>
      <c r="JB2" s="66" t="str">
        <f>Instructions!$F10</f>
        <v>N</v>
      </c>
      <c r="JC2" s="66" t="str">
        <f>Instructions!$G10</f>
        <v>G</v>
      </c>
      <c r="JD2" s="67" t="str">
        <f>Instructions!$H10</f>
        <v>O</v>
      </c>
      <c r="JE2" s="65" t="str">
        <f>Instructions!$D10</f>
        <v>B</v>
      </c>
      <c r="JF2" s="66" t="str">
        <f>Instructions!$E10</f>
        <v>I</v>
      </c>
      <c r="JG2" s="66" t="str">
        <f>Instructions!$F10</f>
        <v>N</v>
      </c>
      <c r="JH2" s="66" t="str">
        <f>Instructions!$G10</f>
        <v>G</v>
      </c>
      <c r="JI2" s="67" t="str">
        <f>Instructions!$H10</f>
        <v>O</v>
      </c>
      <c r="JJ2" s="68"/>
      <c r="JK2" s="65" t="str">
        <f>Instructions!$D10</f>
        <v>B</v>
      </c>
      <c r="JL2" s="66" t="str">
        <f>Instructions!$E10</f>
        <v>I</v>
      </c>
      <c r="JM2" s="66" t="str">
        <f>Instructions!$F10</f>
        <v>N</v>
      </c>
      <c r="JN2" s="66" t="str">
        <f>Instructions!$G10</f>
        <v>G</v>
      </c>
      <c r="JO2" s="67" t="str">
        <f>Instructions!$H10</f>
        <v>O</v>
      </c>
    </row>
    <row r="3" spans="1:275" s="180" customFormat="1" ht="50" customHeight="1">
      <c r="A3" s="173" t="str">
        <f ca="1">BingoCardGenerator.com!L2</f>
        <v>Word 3</v>
      </c>
      <c r="B3" s="174" t="str">
        <f ca="1">BingoCardGenerator.com!M2</f>
        <v>Word 7</v>
      </c>
      <c r="C3" s="174" t="str">
        <f ca="1">BingoCardGenerator.com!N2</f>
        <v>Word 13</v>
      </c>
      <c r="D3" s="174" t="str">
        <f ca="1">BingoCardGenerator.com!O2</f>
        <v>Word 18</v>
      </c>
      <c r="E3" s="175" t="str">
        <f ca="1">BingoCardGenerator.com!P2</f>
        <v>Word 24</v>
      </c>
      <c r="F3" s="176"/>
      <c r="G3" s="177" t="str">
        <f ca="1">BingoCardGenerator.com!R2</f>
        <v>Word 3</v>
      </c>
      <c r="H3" s="178" t="str">
        <f ca="1">BingoCardGenerator.com!S2</f>
        <v>Word 8</v>
      </c>
      <c r="I3" s="178" t="str">
        <f ca="1">BingoCardGenerator.com!T2</f>
        <v>Word 13</v>
      </c>
      <c r="J3" s="178" t="str">
        <f ca="1">BingoCardGenerator.com!U2</f>
        <v>Word 20</v>
      </c>
      <c r="K3" s="179" t="str">
        <f ca="1">BingoCardGenerator.com!V2</f>
        <v>Word 23</v>
      </c>
      <c r="L3" s="173" t="str">
        <f ca="1">BingoCardGenerator.com!AH2</f>
        <v>Word 2</v>
      </c>
      <c r="M3" s="174" t="str">
        <f ca="1">BingoCardGenerator.com!AI2</f>
        <v>Word 10</v>
      </c>
      <c r="N3" s="174" t="str">
        <f ca="1">BingoCardGenerator.com!AJ2</f>
        <v>Word 13</v>
      </c>
      <c r="O3" s="174" t="str">
        <f ca="1">BingoCardGenerator.com!AK2</f>
        <v>Word 16</v>
      </c>
      <c r="P3" s="175" t="str">
        <f ca="1">BingoCardGenerator.com!AL2</f>
        <v>Word 23</v>
      </c>
      <c r="Q3" s="176"/>
      <c r="R3" s="173" t="str">
        <f ca="1">BingoCardGenerator.com!AN2</f>
        <v>Word 2</v>
      </c>
      <c r="S3" s="174" t="str">
        <f ca="1">BingoCardGenerator.com!AO2</f>
        <v>Word 8</v>
      </c>
      <c r="T3" s="174" t="str">
        <f ca="1">BingoCardGenerator.com!AP2</f>
        <v>Word 14</v>
      </c>
      <c r="U3" s="174" t="str">
        <f ca="1">BingoCardGenerator.com!AQ2</f>
        <v>Word 16</v>
      </c>
      <c r="V3" s="175" t="str">
        <f ca="1">BingoCardGenerator.com!AR2</f>
        <v>Word 22</v>
      </c>
      <c r="W3" s="177" t="str">
        <f ca="1">BingoCardGenerator.com!BD2</f>
        <v>Word 4</v>
      </c>
      <c r="X3" s="178" t="str">
        <f ca="1">BingoCardGenerator.com!BE2</f>
        <v>Word 6</v>
      </c>
      <c r="Y3" s="178" t="str">
        <f ca="1">BingoCardGenerator.com!BF2</f>
        <v>Word 11</v>
      </c>
      <c r="Z3" s="178" t="str">
        <f ca="1">BingoCardGenerator.com!BG2</f>
        <v>Word 16</v>
      </c>
      <c r="AA3" s="179" t="str">
        <f ca="1">BingoCardGenerator.com!BH2</f>
        <v>Word 21</v>
      </c>
      <c r="AB3" s="176"/>
      <c r="AC3" s="173" t="str">
        <f ca="1">BingoCardGenerator.com!BJ2</f>
        <v>Word 3</v>
      </c>
      <c r="AD3" s="174" t="str">
        <f ca="1">BingoCardGenerator.com!BK2</f>
        <v>Word 8</v>
      </c>
      <c r="AE3" s="174" t="str">
        <f ca="1">BingoCardGenerator.com!BL2</f>
        <v>Word 11</v>
      </c>
      <c r="AF3" s="174" t="str">
        <f ca="1">BingoCardGenerator.com!BM2</f>
        <v>Word 18</v>
      </c>
      <c r="AG3" s="175" t="str">
        <f ca="1">BingoCardGenerator.com!BN2</f>
        <v>Word 23</v>
      </c>
      <c r="AH3" s="173" t="str">
        <f ca="1">BingoCardGenerator.com!BZ2</f>
        <v>Word 5</v>
      </c>
      <c r="AI3" s="174" t="str">
        <f ca="1">BingoCardGenerator.com!CA2</f>
        <v>Word 6</v>
      </c>
      <c r="AJ3" s="174" t="str">
        <f ca="1">BingoCardGenerator.com!CB2</f>
        <v>Word 12</v>
      </c>
      <c r="AK3" s="174" t="str">
        <f ca="1">BingoCardGenerator.com!CC2</f>
        <v>Word 20</v>
      </c>
      <c r="AL3" s="175" t="str">
        <f ca="1">BingoCardGenerator.com!CD2</f>
        <v>Word 25</v>
      </c>
      <c r="AM3" s="176"/>
      <c r="AN3" s="173" t="str">
        <f ca="1">BingoCardGenerator.com!CF2</f>
        <v>Word 4</v>
      </c>
      <c r="AO3" s="174" t="str">
        <f ca="1">BingoCardGenerator.com!CG2</f>
        <v>Word 6</v>
      </c>
      <c r="AP3" s="174" t="str">
        <f ca="1">BingoCardGenerator.com!CH2</f>
        <v>Word 11</v>
      </c>
      <c r="AQ3" s="174" t="str">
        <f ca="1">BingoCardGenerator.com!CI2</f>
        <v>Word 20</v>
      </c>
      <c r="AR3" s="175" t="str">
        <f ca="1">BingoCardGenerator.com!CJ2</f>
        <v>Word 24</v>
      </c>
      <c r="AS3" s="173" t="str">
        <f ca="1">BingoCardGenerator.com!CV2</f>
        <v>Word 1</v>
      </c>
      <c r="AT3" s="174" t="str">
        <f ca="1">BingoCardGenerator.com!CW2</f>
        <v>Word 9</v>
      </c>
      <c r="AU3" s="174" t="str">
        <f ca="1">BingoCardGenerator.com!CX2</f>
        <v>Word 12</v>
      </c>
      <c r="AV3" s="174" t="str">
        <f ca="1">BingoCardGenerator.com!CY2</f>
        <v>Word 18</v>
      </c>
      <c r="AW3" s="175" t="str">
        <f ca="1">BingoCardGenerator.com!CZ2</f>
        <v>Word 25</v>
      </c>
      <c r="AX3" s="176"/>
      <c r="AY3" s="173" t="str">
        <f ca="1">BingoCardGenerator.com!DB2</f>
        <v>Word 5</v>
      </c>
      <c r="AZ3" s="174" t="str">
        <f ca="1">BingoCardGenerator.com!DC2</f>
        <v>Word 7</v>
      </c>
      <c r="BA3" s="174" t="str">
        <f ca="1">BingoCardGenerator.com!DD2</f>
        <v>Word 13</v>
      </c>
      <c r="BB3" s="174" t="str">
        <f ca="1">BingoCardGenerator.com!DE2</f>
        <v>Word 19</v>
      </c>
      <c r="BC3" s="175" t="str">
        <f ca="1">BingoCardGenerator.com!DF2</f>
        <v>Word 25</v>
      </c>
      <c r="BD3" s="173" t="str">
        <f ca="1">BingoCardGenerator.com!DR2</f>
        <v>Word 5</v>
      </c>
      <c r="BE3" s="174" t="str">
        <f ca="1">BingoCardGenerator.com!DS2</f>
        <v>Word 10</v>
      </c>
      <c r="BF3" s="174" t="str">
        <f ca="1">BingoCardGenerator.com!DT2</f>
        <v>Word 14</v>
      </c>
      <c r="BG3" s="174" t="str">
        <f ca="1">BingoCardGenerator.com!DU2</f>
        <v>Word 19</v>
      </c>
      <c r="BH3" s="175" t="str">
        <f ca="1">BingoCardGenerator.com!DV2</f>
        <v>Word 21</v>
      </c>
      <c r="BI3" s="176"/>
      <c r="BJ3" s="173" t="str">
        <f ca="1">BingoCardGenerator.com!DX2</f>
        <v>Word 1</v>
      </c>
      <c r="BK3" s="174" t="str">
        <f ca="1">BingoCardGenerator.com!DY2</f>
        <v>Word 7</v>
      </c>
      <c r="BL3" s="174" t="str">
        <f ca="1">BingoCardGenerator.com!DZ2</f>
        <v>Word 12</v>
      </c>
      <c r="BM3" s="174" t="str">
        <f ca="1">BingoCardGenerator.com!EA2</f>
        <v>Word 16</v>
      </c>
      <c r="BN3" s="175" t="str">
        <f ca="1">BingoCardGenerator.com!EB2</f>
        <v>Word 22</v>
      </c>
      <c r="BO3" s="173" t="str">
        <f ca="1">BingoCardGenerator.com!EN2</f>
        <v>Word 3</v>
      </c>
      <c r="BP3" s="174" t="str">
        <f ca="1">BingoCardGenerator.com!EO2</f>
        <v>Word 9</v>
      </c>
      <c r="BQ3" s="174" t="str">
        <f ca="1">BingoCardGenerator.com!EP2</f>
        <v>Word 15</v>
      </c>
      <c r="BR3" s="174" t="str">
        <f ca="1">BingoCardGenerator.com!EQ2</f>
        <v>Word 18</v>
      </c>
      <c r="BS3" s="175" t="str">
        <f ca="1">BingoCardGenerator.com!ER2</f>
        <v>Word 23</v>
      </c>
      <c r="BT3" s="176"/>
      <c r="BU3" s="173" t="str">
        <f ca="1">BingoCardGenerator.com!ET2</f>
        <v>Word 1</v>
      </c>
      <c r="BV3" s="174" t="str">
        <f ca="1">BingoCardGenerator.com!EU2</f>
        <v>Word 10</v>
      </c>
      <c r="BW3" s="174" t="str">
        <f ca="1">BingoCardGenerator.com!EV2</f>
        <v>Word 14</v>
      </c>
      <c r="BX3" s="174" t="str">
        <f ca="1">BingoCardGenerator.com!EW2</f>
        <v>Word 16</v>
      </c>
      <c r="BY3" s="175" t="str">
        <f ca="1">BingoCardGenerator.com!EX2</f>
        <v>Word 22</v>
      </c>
      <c r="BZ3" s="173" t="str">
        <f ca="1">BingoCardGenerator.com!FJ2</f>
        <v>Word 1</v>
      </c>
      <c r="CA3" s="174" t="str">
        <f ca="1">BingoCardGenerator.com!FK2</f>
        <v>Word 9</v>
      </c>
      <c r="CB3" s="174" t="str">
        <f ca="1">BingoCardGenerator.com!FL2</f>
        <v>Word 13</v>
      </c>
      <c r="CC3" s="174" t="str">
        <f ca="1">BingoCardGenerator.com!FM2</f>
        <v>Word 18</v>
      </c>
      <c r="CD3" s="175" t="str">
        <f ca="1">BingoCardGenerator.com!FN2</f>
        <v>Word 22</v>
      </c>
      <c r="CE3" s="176"/>
      <c r="CF3" s="173" t="str">
        <f ca="1">BingoCardGenerator.com!FP2</f>
        <v>Word 5</v>
      </c>
      <c r="CG3" s="174" t="str">
        <f ca="1">BingoCardGenerator.com!FQ2</f>
        <v>Word 6</v>
      </c>
      <c r="CH3" s="174" t="str">
        <f ca="1">BingoCardGenerator.com!FR2</f>
        <v>Word 15</v>
      </c>
      <c r="CI3" s="174" t="str">
        <f ca="1">BingoCardGenerator.com!FS2</f>
        <v>Word 19</v>
      </c>
      <c r="CJ3" s="175" t="str">
        <f ca="1">BingoCardGenerator.com!FT2</f>
        <v>Word 22</v>
      </c>
      <c r="CK3" s="173" t="str">
        <f ca="1">BingoCardGenerator.com!GF2</f>
        <v>Word 1</v>
      </c>
      <c r="CL3" s="174" t="str">
        <f ca="1">BingoCardGenerator.com!GG2</f>
        <v>Word 10</v>
      </c>
      <c r="CM3" s="174" t="str">
        <f ca="1">BingoCardGenerator.com!GH2</f>
        <v>Word 12</v>
      </c>
      <c r="CN3" s="174" t="str">
        <f ca="1">BingoCardGenerator.com!GI2</f>
        <v>Word 16</v>
      </c>
      <c r="CO3" s="175" t="str">
        <f ca="1">BingoCardGenerator.com!GJ2</f>
        <v>Word 24</v>
      </c>
      <c r="CP3" s="176"/>
      <c r="CQ3" s="173" t="str">
        <f ca="1">BingoCardGenerator.com!GL2</f>
        <v>Word 4</v>
      </c>
      <c r="CR3" s="174" t="str">
        <f ca="1">BingoCardGenerator.com!GM2</f>
        <v>Word 9</v>
      </c>
      <c r="CS3" s="174" t="str">
        <f ca="1">BingoCardGenerator.com!GN2</f>
        <v>Word 11</v>
      </c>
      <c r="CT3" s="174" t="str">
        <f ca="1">BingoCardGenerator.com!GO2</f>
        <v>Word 16</v>
      </c>
      <c r="CU3" s="175" t="str">
        <f ca="1">BingoCardGenerator.com!GP2</f>
        <v>Word 24</v>
      </c>
      <c r="CV3" s="173" t="str">
        <f ca="1">BingoCardGenerator.com!HB2</f>
        <v>Word 5</v>
      </c>
      <c r="CW3" s="174" t="str">
        <f ca="1">BingoCardGenerator.com!HC2</f>
        <v>Word 6</v>
      </c>
      <c r="CX3" s="174" t="str">
        <f ca="1">BingoCardGenerator.com!HD2</f>
        <v>Word 13</v>
      </c>
      <c r="CY3" s="174" t="str">
        <f ca="1">BingoCardGenerator.com!HE2</f>
        <v>Word 18</v>
      </c>
      <c r="CZ3" s="175" t="str">
        <f ca="1">BingoCardGenerator.com!HF2</f>
        <v>Word 24</v>
      </c>
      <c r="DA3" s="176"/>
      <c r="DB3" s="173" t="str">
        <f ca="1">BingoCardGenerator.com!HH2</f>
        <v>Word 5</v>
      </c>
      <c r="DC3" s="174" t="str">
        <f ca="1">BingoCardGenerator.com!HI2</f>
        <v>Word 8</v>
      </c>
      <c r="DD3" s="174" t="str">
        <f ca="1">BingoCardGenerator.com!HJ2</f>
        <v>Word 11</v>
      </c>
      <c r="DE3" s="174" t="str">
        <f ca="1">BingoCardGenerator.com!HK2</f>
        <v>Word 20</v>
      </c>
      <c r="DF3" s="175" t="str">
        <f ca="1">BingoCardGenerator.com!HL2</f>
        <v>Word 22</v>
      </c>
      <c r="DG3" s="173" t="str">
        <f ca="1">BingoCardGenerator.com!HX2</f>
        <v>Word 4</v>
      </c>
      <c r="DH3" s="174" t="str">
        <f ca="1">BingoCardGenerator.com!HY2</f>
        <v>Word 6</v>
      </c>
      <c r="DI3" s="174" t="str">
        <f ca="1">BingoCardGenerator.com!HZ2</f>
        <v>Word 11</v>
      </c>
      <c r="DJ3" s="174" t="str">
        <f ca="1">BingoCardGenerator.com!IA2</f>
        <v>Word 18</v>
      </c>
      <c r="DK3" s="175" t="str">
        <f ca="1">BingoCardGenerator.com!IB2</f>
        <v>Word 21</v>
      </c>
      <c r="DL3" s="176"/>
      <c r="DM3" s="173" t="str">
        <f ca="1">BingoCardGenerator.com!ID2</f>
        <v>Word 1</v>
      </c>
      <c r="DN3" s="174" t="str">
        <f ca="1">BingoCardGenerator.com!IE2</f>
        <v>Word 9</v>
      </c>
      <c r="DO3" s="174" t="str">
        <f ca="1">BingoCardGenerator.com!IF2</f>
        <v>Word 11</v>
      </c>
      <c r="DP3" s="174" t="str">
        <f ca="1">BingoCardGenerator.com!IG2</f>
        <v>Word 16</v>
      </c>
      <c r="DQ3" s="175" t="str">
        <f ca="1">BingoCardGenerator.com!IH2</f>
        <v>Word 24</v>
      </c>
      <c r="DR3" s="173" t="str">
        <f ca="1">BingoCardGenerator.com!IT2</f>
        <v>Word 1</v>
      </c>
      <c r="DS3" s="174" t="str">
        <f ca="1">BingoCardGenerator.com!IU2</f>
        <v>Word 10</v>
      </c>
      <c r="DT3" s="174" t="str">
        <f ca="1">BingoCardGenerator.com!IV2</f>
        <v>Word 15</v>
      </c>
      <c r="DU3" s="174" t="str">
        <f ca="1">BingoCardGenerator.com!IW2</f>
        <v>Word 20</v>
      </c>
      <c r="DV3" s="175" t="str">
        <f ca="1">BingoCardGenerator.com!IX2</f>
        <v>Word 23</v>
      </c>
      <c r="DW3" s="176"/>
      <c r="DX3" s="173" t="str">
        <f ca="1">BingoCardGenerator.com!IZ2</f>
        <v>Word 3</v>
      </c>
      <c r="DY3" s="174" t="str">
        <f ca="1">BingoCardGenerator.com!JA2</f>
        <v>Word 9</v>
      </c>
      <c r="DZ3" s="174" t="str">
        <f ca="1">BingoCardGenerator.com!JB2</f>
        <v>Word 11</v>
      </c>
      <c r="EA3" s="174" t="str">
        <f ca="1">BingoCardGenerator.com!JC2</f>
        <v>Word 20</v>
      </c>
      <c r="EB3" s="175" t="str">
        <f ca="1">BingoCardGenerator.com!JD2</f>
        <v>Word 22</v>
      </c>
      <c r="EC3" s="173" t="str">
        <f ca="1">BingoCardGenerator.com!JP2</f>
        <v>Word 3</v>
      </c>
      <c r="ED3" s="174" t="str">
        <f ca="1">BingoCardGenerator.com!JQ2</f>
        <v>Word 7</v>
      </c>
      <c r="EE3" s="174" t="str">
        <f ca="1">BingoCardGenerator.com!JR2</f>
        <v>Word 15</v>
      </c>
      <c r="EF3" s="174" t="str">
        <f ca="1">BingoCardGenerator.com!JS2</f>
        <v>Word 20</v>
      </c>
      <c r="EG3" s="175" t="str">
        <f ca="1">BingoCardGenerator.com!JT2</f>
        <v>Word 21</v>
      </c>
      <c r="EH3" s="176"/>
      <c r="EI3" s="173" t="str">
        <f ca="1">BingoCardGenerator.com!JV2</f>
        <v>Word 3</v>
      </c>
      <c r="EJ3" s="174" t="str">
        <f ca="1">BingoCardGenerator.com!JW2</f>
        <v>Word 6</v>
      </c>
      <c r="EK3" s="174" t="str">
        <f ca="1">BingoCardGenerator.com!JX2</f>
        <v>Word 14</v>
      </c>
      <c r="EL3" s="174" t="str">
        <f ca="1">BingoCardGenerator.com!JY2</f>
        <v>Word 18</v>
      </c>
      <c r="EM3" s="175" t="str">
        <f ca="1">BingoCardGenerator.com!JZ2</f>
        <v>Word 24</v>
      </c>
      <c r="EN3" s="173" t="str">
        <f ca="1">BingoCardGenerator.com!KL2</f>
        <v>Word 3</v>
      </c>
      <c r="EO3" s="174" t="str">
        <f ca="1">BingoCardGenerator.com!KM2</f>
        <v>Word 6</v>
      </c>
      <c r="EP3" s="174" t="str">
        <f ca="1">BingoCardGenerator.com!KN2</f>
        <v>Word 13</v>
      </c>
      <c r="EQ3" s="174" t="str">
        <f ca="1">BingoCardGenerator.com!KO2</f>
        <v>Word 17</v>
      </c>
      <c r="ER3" s="175" t="str">
        <f ca="1">BingoCardGenerator.com!KP2</f>
        <v>Word 24</v>
      </c>
      <c r="ES3" s="176"/>
      <c r="ET3" s="173" t="str">
        <f ca="1">BingoCardGenerator.com!KR2</f>
        <v>Word 4</v>
      </c>
      <c r="EU3" s="174" t="str">
        <f ca="1">BingoCardGenerator.com!KS2</f>
        <v>Word 9</v>
      </c>
      <c r="EV3" s="174" t="str">
        <f ca="1">BingoCardGenerator.com!KT2</f>
        <v>Word 12</v>
      </c>
      <c r="EW3" s="174" t="str">
        <f ca="1">BingoCardGenerator.com!KU2</f>
        <v>Word 20</v>
      </c>
      <c r="EX3" s="175" t="str">
        <f ca="1">BingoCardGenerator.com!KV2</f>
        <v>Word 22</v>
      </c>
      <c r="EY3" s="173" t="str">
        <f ca="1">BingoCardGenerator.com!LH2</f>
        <v>Word 5</v>
      </c>
      <c r="EZ3" s="174" t="str">
        <f ca="1">BingoCardGenerator.com!LI2</f>
        <v>Word 9</v>
      </c>
      <c r="FA3" s="174" t="str">
        <f ca="1">BingoCardGenerator.com!LJ2</f>
        <v>Word 12</v>
      </c>
      <c r="FB3" s="174" t="str">
        <f ca="1">BingoCardGenerator.com!LK2</f>
        <v>Word 17</v>
      </c>
      <c r="FC3" s="175" t="str">
        <f ca="1">BingoCardGenerator.com!LL2</f>
        <v>Word 25</v>
      </c>
      <c r="FD3" s="176"/>
      <c r="FE3" s="173" t="str">
        <f ca="1">BingoCardGenerator.com!LN2</f>
        <v>Word 1</v>
      </c>
      <c r="FF3" s="174" t="str">
        <f ca="1">BingoCardGenerator.com!LO2</f>
        <v>Word 9</v>
      </c>
      <c r="FG3" s="174" t="str">
        <f ca="1">BingoCardGenerator.com!LP2</f>
        <v>Word 14</v>
      </c>
      <c r="FH3" s="174" t="str">
        <f ca="1">BingoCardGenerator.com!LQ2</f>
        <v>Word 20</v>
      </c>
      <c r="FI3" s="175" t="str">
        <f ca="1">BingoCardGenerator.com!LR2</f>
        <v>Word 22</v>
      </c>
      <c r="FJ3" s="173" t="str">
        <f ca="1">BingoCardGenerator.com!MD2</f>
        <v>Word 4</v>
      </c>
      <c r="FK3" s="174" t="str">
        <f ca="1">BingoCardGenerator.com!ME2</f>
        <v>Word 10</v>
      </c>
      <c r="FL3" s="174" t="str">
        <f ca="1">BingoCardGenerator.com!MF2</f>
        <v>Word 13</v>
      </c>
      <c r="FM3" s="174" t="str">
        <f ca="1">BingoCardGenerator.com!MG2</f>
        <v>Word 17</v>
      </c>
      <c r="FN3" s="175" t="str">
        <f ca="1">BingoCardGenerator.com!MH2</f>
        <v>Word 25</v>
      </c>
      <c r="FO3" s="176"/>
      <c r="FP3" s="173" t="str">
        <f ca="1">BingoCardGenerator.com!MJ2</f>
        <v>Word 1</v>
      </c>
      <c r="FQ3" s="174" t="str">
        <f ca="1">BingoCardGenerator.com!MK2</f>
        <v>Word 7</v>
      </c>
      <c r="FR3" s="174" t="str">
        <f ca="1">BingoCardGenerator.com!ML2</f>
        <v>Word 14</v>
      </c>
      <c r="FS3" s="174" t="str">
        <f ca="1">BingoCardGenerator.com!MM2</f>
        <v>Word 20</v>
      </c>
      <c r="FT3" s="175" t="str">
        <f ca="1">BingoCardGenerator.com!MN2</f>
        <v>Word 21</v>
      </c>
      <c r="FU3" s="173" t="str">
        <f ca="1">BingoCardGenerator.com!MZ2</f>
        <v>Word 5</v>
      </c>
      <c r="FV3" s="174" t="str">
        <f ca="1">BingoCardGenerator.com!NA2</f>
        <v>Word 8</v>
      </c>
      <c r="FW3" s="174" t="str">
        <f ca="1">BingoCardGenerator.com!NB2</f>
        <v>Word 14</v>
      </c>
      <c r="FX3" s="174" t="str">
        <f ca="1">BingoCardGenerator.com!NC2</f>
        <v>Word 19</v>
      </c>
      <c r="FY3" s="175" t="str">
        <f ca="1">BingoCardGenerator.com!ND2</f>
        <v>Word 24</v>
      </c>
      <c r="FZ3" s="176"/>
      <c r="GA3" s="173" t="str">
        <f ca="1">BingoCardGenerator.com!NF2</f>
        <v>Word 5</v>
      </c>
      <c r="GB3" s="174" t="str">
        <f ca="1">BingoCardGenerator.com!NG2</f>
        <v>Word 8</v>
      </c>
      <c r="GC3" s="174" t="str">
        <f ca="1">BingoCardGenerator.com!NH2</f>
        <v>Word 15</v>
      </c>
      <c r="GD3" s="174" t="str">
        <f ca="1">BingoCardGenerator.com!NI2</f>
        <v>Word 19</v>
      </c>
      <c r="GE3" s="175" t="str">
        <f ca="1">BingoCardGenerator.com!NJ2</f>
        <v>Word 24</v>
      </c>
      <c r="GF3" s="173" t="str">
        <f ca="1">BingoCardGenerator.com!NV2</f>
        <v>Word 3</v>
      </c>
      <c r="GG3" s="174" t="str">
        <f ca="1">BingoCardGenerator.com!NW2</f>
        <v>Word 10</v>
      </c>
      <c r="GH3" s="174" t="str">
        <f ca="1">BingoCardGenerator.com!NX2</f>
        <v>Word 12</v>
      </c>
      <c r="GI3" s="174" t="str">
        <f ca="1">BingoCardGenerator.com!NY2</f>
        <v>Word 16</v>
      </c>
      <c r="GJ3" s="175" t="str">
        <f ca="1">BingoCardGenerator.com!NZ2</f>
        <v>Word 21</v>
      </c>
      <c r="GK3" s="176"/>
      <c r="GL3" s="173" t="str">
        <f ca="1">BingoCardGenerator.com!OB2</f>
        <v>Word 4</v>
      </c>
      <c r="GM3" s="174" t="str">
        <f ca="1">BingoCardGenerator.com!OC2</f>
        <v>Word 7</v>
      </c>
      <c r="GN3" s="174" t="str">
        <f ca="1">BingoCardGenerator.com!OD2</f>
        <v>Word 13</v>
      </c>
      <c r="GO3" s="174" t="str">
        <f ca="1">BingoCardGenerator.com!OE2</f>
        <v>Word 17</v>
      </c>
      <c r="GP3" s="175" t="str">
        <f ca="1">BingoCardGenerator.com!OF2</f>
        <v>Word 25</v>
      </c>
      <c r="GQ3" s="173" t="str">
        <f ca="1">BingoCardGenerator.com!OR2</f>
        <v>Word 5</v>
      </c>
      <c r="GR3" s="174" t="str">
        <f ca="1">BingoCardGenerator.com!OS2</f>
        <v>Word 9</v>
      </c>
      <c r="GS3" s="174" t="str">
        <f ca="1">BingoCardGenerator.com!OT2</f>
        <v>Word 13</v>
      </c>
      <c r="GT3" s="174" t="str">
        <f ca="1">BingoCardGenerator.com!OU2</f>
        <v>Word 16</v>
      </c>
      <c r="GU3" s="175" t="str">
        <f ca="1">BingoCardGenerator.com!OV2</f>
        <v>Word 24</v>
      </c>
      <c r="GV3" s="176"/>
      <c r="GW3" s="173" t="str">
        <f ca="1">BingoCardGenerator.com!OX2</f>
        <v>Word 5</v>
      </c>
      <c r="GX3" s="174" t="str">
        <f ca="1">BingoCardGenerator.com!OY2</f>
        <v>Word 7</v>
      </c>
      <c r="GY3" s="174" t="str">
        <f ca="1">BingoCardGenerator.com!OZ2</f>
        <v>Word 14</v>
      </c>
      <c r="GZ3" s="174" t="str">
        <f ca="1">BingoCardGenerator.com!PA2</f>
        <v>Word 16</v>
      </c>
      <c r="HA3" s="175" t="str">
        <f ca="1">BingoCardGenerator.com!PB2</f>
        <v>Word 21</v>
      </c>
      <c r="HB3" s="173" t="str">
        <f ca="1">BingoCardGenerator.com!PN2</f>
        <v>Word 2</v>
      </c>
      <c r="HC3" s="174" t="str">
        <f ca="1">BingoCardGenerator.com!PO2</f>
        <v>Word 9</v>
      </c>
      <c r="HD3" s="174" t="str">
        <f ca="1">BingoCardGenerator.com!PP2</f>
        <v>Word 13</v>
      </c>
      <c r="HE3" s="174" t="str">
        <f ca="1">BingoCardGenerator.com!PQ2</f>
        <v>Word 19</v>
      </c>
      <c r="HF3" s="175" t="str">
        <f ca="1">BingoCardGenerator.com!PR2</f>
        <v>Word 21</v>
      </c>
      <c r="HG3" s="176"/>
      <c r="HH3" s="173" t="str">
        <f ca="1">BingoCardGenerator.com!PT2</f>
        <v>Word 3</v>
      </c>
      <c r="HI3" s="174" t="str">
        <f ca="1">BingoCardGenerator.com!PU2</f>
        <v>Word 8</v>
      </c>
      <c r="HJ3" s="174" t="str">
        <f ca="1">BingoCardGenerator.com!PV2</f>
        <v>Word 12</v>
      </c>
      <c r="HK3" s="174" t="str">
        <f ca="1">BingoCardGenerator.com!PW2</f>
        <v>Word 20</v>
      </c>
      <c r="HL3" s="175" t="str">
        <f ca="1">BingoCardGenerator.com!PX2</f>
        <v>Word 22</v>
      </c>
      <c r="HM3" s="173" t="str">
        <f ca="1">BingoCardGenerator.com!QJ2</f>
        <v>Word 3</v>
      </c>
      <c r="HN3" s="174" t="str">
        <f ca="1">BingoCardGenerator.com!QK2</f>
        <v>Word 8</v>
      </c>
      <c r="HO3" s="174" t="str">
        <f ca="1">BingoCardGenerator.com!QL2</f>
        <v>Word 11</v>
      </c>
      <c r="HP3" s="174" t="str">
        <f ca="1">BingoCardGenerator.com!QM2</f>
        <v>Word 19</v>
      </c>
      <c r="HQ3" s="175" t="str">
        <f ca="1">BingoCardGenerator.com!QN2</f>
        <v>Word 25</v>
      </c>
      <c r="HR3" s="176"/>
      <c r="HS3" s="173" t="str">
        <f ca="1">BingoCardGenerator.com!QP2</f>
        <v>Word 2</v>
      </c>
      <c r="HT3" s="174" t="str">
        <f ca="1">BingoCardGenerator.com!QQ2</f>
        <v>Word 9</v>
      </c>
      <c r="HU3" s="174" t="str">
        <f ca="1">BingoCardGenerator.com!QR2</f>
        <v>Word 14</v>
      </c>
      <c r="HV3" s="174" t="str">
        <f ca="1">BingoCardGenerator.com!QS2</f>
        <v>Word 19</v>
      </c>
      <c r="HW3" s="175" t="str">
        <f ca="1">BingoCardGenerator.com!QT2</f>
        <v>Word 23</v>
      </c>
      <c r="HX3" s="173" t="str">
        <f ca="1">BingoCardGenerator.com!RF2</f>
        <v>Word 5</v>
      </c>
      <c r="HY3" s="174" t="str">
        <f ca="1">BingoCardGenerator.com!RG2</f>
        <v>Word 6</v>
      </c>
      <c r="HZ3" s="174" t="str">
        <f ca="1">BingoCardGenerator.com!RH2</f>
        <v>Word 13</v>
      </c>
      <c r="IA3" s="174" t="str">
        <f ca="1">BingoCardGenerator.com!RI2</f>
        <v>Word 16</v>
      </c>
      <c r="IB3" s="175" t="str">
        <f ca="1">BingoCardGenerator.com!RJ2</f>
        <v>Word 22</v>
      </c>
      <c r="IC3" s="176"/>
      <c r="ID3" s="173" t="str">
        <f ca="1">BingoCardGenerator.com!RL2</f>
        <v>Word 2</v>
      </c>
      <c r="IE3" s="174" t="str">
        <f ca="1">BingoCardGenerator.com!RM2</f>
        <v>Word 9</v>
      </c>
      <c r="IF3" s="174" t="str">
        <f ca="1">BingoCardGenerator.com!RN2</f>
        <v>Word 12</v>
      </c>
      <c r="IG3" s="174" t="str">
        <f ca="1">BingoCardGenerator.com!RO2</f>
        <v>Word 16</v>
      </c>
      <c r="IH3" s="175" t="str">
        <f ca="1">BingoCardGenerator.com!RP2</f>
        <v>Word 25</v>
      </c>
      <c r="II3" s="173" t="str">
        <f ca="1">BingoCardGenerator.com!SB2</f>
        <v>Word 5</v>
      </c>
      <c r="IJ3" s="174" t="str">
        <f ca="1">BingoCardGenerator.com!SC2</f>
        <v>Word 6</v>
      </c>
      <c r="IK3" s="174" t="str">
        <f ca="1">BingoCardGenerator.com!SD2</f>
        <v>Word 12</v>
      </c>
      <c r="IL3" s="174" t="str">
        <f ca="1">BingoCardGenerator.com!SE2</f>
        <v>Word 16</v>
      </c>
      <c r="IM3" s="175" t="str">
        <f ca="1">BingoCardGenerator.com!SF2</f>
        <v>Word 21</v>
      </c>
      <c r="IN3" s="176"/>
      <c r="IO3" s="173" t="str">
        <f ca="1">BingoCardGenerator.com!SH2</f>
        <v>Word 2</v>
      </c>
      <c r="IP3" s="174" t="str">
        <f ca="1">BingoCardGenerator.com!SI2</f>
        <v>Word 7</v>
      </c>
      <c r="IQ3" s="174" t="str">
        <f ca="1">BingoCardGenerator.com!SJ2</f>
        <v>Word 12</v>
      </c>
      <c r="IR3" s="174" t="str">
        <f ca="1">BingoCardGenerator.com!SK2</f>
        <v>Word 16</v>
      </c>
      <c r="IS3" s="175" t="str">
        <f ca="1">BingoCardGenerator.com!SL2</f>
        <v>Word 25</v>
      </c>
      <c r="IT3" s="173" t="str">
        <f ca="1">BingoCardGenerator.com!SX2</f>
        <v>Word 5</v>
      </c>
      <c r="IU3" s="174" t="str">
        <f ca="1">BingoCardGenerator.com!SY2</f>
        <v>Word 10</v>
      </c>
      <c r="IV3" s="174" t="str">
        <f ca="1">BingoCardGenerator.com!SZ2</f>
        <v>Word 12</v>
      </c>
      <c r="IW3" s="174" t="str">
        <f ca="1">BingoCardGenerator.com!TA2</f>
        <v>Word 19</v>
      </c>
      <c r="IX3" s="175" t="str">
        <f ca="1">BingoCardGenerator.com!TB2</f>
        <v>Word 21</v>
      </c>
      <c r="IY3" s="176"/>
      <c r="IZ3" s="173" t="str">
        <f ca="1">BingoCardGenerator.com!TD2</f>
        <v>Word 3</v>
      </c>
      <c r="JA3" s="174" t="str">
        <f ca="1">BingoCardGenerator.com!TE2</f>
        <v>Word 9</v>
      </c>
      <c r="JB3" s="174" t="str">
        <f ca="1">BingoCardGenerator.com!TF2</f>
        <v>Word 13</v>
      </c>
      <c r="JC3" s="174" t="str">
        <f ca="1">BingoCardGenerator.com!TG2</f>
        <v>Word 20</v>
      </c>
      <c r="JD3" s="175" t="str">
        <f ca="1">BingoCardGenerator.com!TH2</f>
        <v>Word 25</v>
      </c>
      <c r="JE3" s="173" t="str">
        <f ca="1">BingoCardGenerator.com!TT2</f>
        <v>Word 3</v>
      </c>
      <c r="JF3" s="174" t="str">
        <f ca="1">BingoCardGenerator.com!TU2</f>
        <v>Word 8</v>
      </c>
      <c r="JG3" s="174" t="str">
        <f ca="1">BingoCardGenerator.com!TV2</f>
        <v>Word 14</v>
      </c>
      <c r="JH3" s="174" t="str">
        <f ca="1">BingoCardGenerator.com!TW2</f>
        <v>Word 16</v>
      </c>
      <c r="JI3" s="175" t="str">
        <f ca="1">BingoCardGenerator.com!TX2</f>
        <v>Word 23</v>
      </c>
      <c r="JJ3" s="176"/>
      <c r="JK3" s="173" t="str">
        <f ca="1">BingoCardGenerator.com!TZ2</f>
        <v>Word 3</v>
      </c>
      <c r="JL3" s="174" t="str">
        <f ca="1">BingoCardGenerator.com!UA2</f>
        <v>Word 10</v>
      </c>
      <c r="JM3" s="174" t="str">
        <f ca="1">BingoCardGenerator.com!UB2</f>
        <v>Word 12</v>
      </c>
      <c r="JN3" s="174" t="str">
        <f ca="1">BingoCardGenerator.com!UC2</f>
        <v>Word 16</v>
      </c>
      <c r="JO3" s="175" t="str">
        <f ca="1">BingoCardGenerator.com!UD2</f>
        <v>Word 22</v>
      </c>
    </row>
    <row r="4" spans="1:275" s="180" customFormat="1" ht="50" customHeight="1">
      <c r="A4" s="181" t="str">
        <f ca="1">BingoCardGenerator.com!L3</f>
        <v>Word 2</v>
      </c>
      <c r="B4" s="70" t="str">
        <f ca="1">BingoCardGenerator.com!M3</f>
        <v>Word 10</v>
      </c>
      <c r="C4" s="70" t="str">
        <f ca="1">BingoCardGenerator.com!N3</f>
        <v>Word 14</v>
      </c>
      <c r="D4" s="70" t="str">
        <f ca="1">BingoCardGenerator.com!O3</f>
        <v>Word 19</v>
      </c>
      <c r="E4" s="182" t="str">
        <f ca="1">BingoCardGenerator.com!P3</f>
        <v>Word 22</v>
      </c>
      <c r="F4" s="176"/>
      <c r="G4" s="181" t="str">
        <f ca="1">BingoCardGenerator.com!R3</f>
        <v>Word 4</v>
      </c>
      <c r="H4" s="70" t="str">
        <f ca="1">BingoCardGenerator.com!S3</f>
        <v>Word 6</v>
      </c>
      <c r="I4" s="70" t="str">
        <f ca="1">BingoCardGenerator.com!T3</f>
        <v>Word 11</v>
      </c>
      <c r="J4" s="70" t="str">
        <f ca="1">BingoCardGenerator.com!U3</f>
        <v>Word 19</v>
      </c>
      <c r="K4" s="182" t="str">
        <f ca="1">BingoCardGenerator.com!V3</f>
        <v>Word 21</v>
      </c>
      <c r="L4" s="181" t="str">
        <f ca="1">BingoCardGenerator.com!AH3</f>
        <v>Word 3</v>
      </c>
      <c r="M4" s="70" t="str">
        <f ca="1">BingoCardGenerator.com!AI3</f>
        <v>Word 9</v>
      </c>
      <c r="N4" s="70" t="str">
        <f ca="1">BingoCardGenerator.com!AJ3</f>
        <v>Word 11</v>
      </c>
      <c r="O4" s="70" t="str">
        <f ca="1">BingoCardGenerator.com!AK3</f>
        <v>Word 19</v>
      </c>
      <c r="P4" s="182" t="str">
        <f ca="1">BingoCardGenerator.com!AL3</f>
        <v>Word 24</v>
      </c>
      <c r="Q4" s="176"/>
      <c r="R4" s="181" t="str">
        <f ca="1">BingoCardGenerator.com!AN3</f>
        <v>Word 5</v>
      </c>
      <c r="S4" s="70" t="str">
        <f ca="1">BingoCardGenerator.com!AO3</f>
        <v>Word 7</v>
      </c>
      <c r="T4" s="70" t="str">
        <f ca="1">BingoCardGenerator.com!AP3</f>
        <v>Word 13</v>
      </c>
      <c r="U4" s="70" t="str">
        <f ca="1">BingoCardGenerator.com!AQ3</f>
        <v>Word 18</v>
      </c>
      <c r="V4" s="182" t="str">
        <f ca="1">BingoCardGenerator.com!AR3</f>
        <v>Word 21</v>
      </c>
      <c r="W4" s="181" t="str">
        <f ca="1">BingoCardGenerator.com!BD3</f>
        <v>Word 3</v>
      </c>
      <c r="X4" s="70" t="str">
        <f ca="1">BingoCardGenerator.com!BE3</f>
        <v>Word 7</v>
      </c>
      <c r="Y4" s="70" t="str">
        <f ca="1">BingoCardGenerator.com!BF3</f>
        <v>Word 14</v>
      </c>
      <c r="Z4" s="70" t="str">
        <f ca="1">BingoCardGenerator.com!BG3</f>
        <v>Word 17</v>
      </c>
      <c r="AA4" s="182" t="str">
        <f ca="1">BingoCardGenerator.com!BH3</f>
        <v>Word 22</v>
      </c>
      <c r="AB4" s="176"/>
      <c r="AC4" s="181" t="str">
        <f ca="1">BingoCardGenerator.com!BJ3</f>
        <v>Word 2</v>
      </c>
      <c r="AD4" s="70" t="str">
        <f ca="1">BingoCardGenerator.com!BK3</f>
        <v>Word 7</v>
      </c>
      <c r="AE4" s="70" t="str">
        <f ca="1">BingoCardGenerator.com!BL3</f>
        <v>Word 12</v>
      </c>
      <c r="AF4" s="70" t="str">
        <f ca="1">BingoCardGenerator.com!BM3</f>
        <v>Word 17</v>
      </c>
      <c r="AG4" s="182" t="str">
        <f ca="1">BingoCardGenerator.com!BN3</f>
        <v>Word 22</v>
      </c>
      <c r="AH4" s="181" t="str">
        <f ca="1">BingoCardGenerator.com!BZ3</f>
        <v>Word 2</v>
      </c>
      <c r="AI4" s="70" t="str">
        <f ca="1">BingoCardGenerator.com!CA3</f>
        <v>Word 7</v>
      </c>
      <c r="AJ4" s="70" t="str">
        <f ca="1">BingoCardGenerator.com!CB3</f>
        <v>Word 11</v>
      </c>
      <c r="AK4" s="70" t="str">
        <f ca="1">BingoCardGenerator.com!CC3</f>
        <v>Word 17</v>
      </c>
      <c r="AL4" s="182" t="str">
        <f ca="1">BingoCardGenerator.com!CD3</f>
        <v>Word 22</v>
      </c>
      <c r="AM4" s="176"/>
      <c r="AN4" s="181" t="str">
        <f ca="1">BingoCardGenerator.com!CF3</f>
        <v>Word 3</v>
      </c>
      <c r="AO4" s="70" t="str">
        <f ca="1">BingoCardGenerator.com!CG3</f>
        <v>Word 9</v>
      </c>
      <c r="AP4" s="70" t="str">
        <f ca="1">BingoCardGenerator.com!CH3</f>
        <v>Word 15</v>
      </c>
      <c r="AQ4" s="70" t="str">
        <f ca="1">BingoCardGenerator.com!CI3</f>
        <v>Word 18</v>
      </c>
      <c r="AR4" s="182" t="str">
        <f ca="1">BingoCardGenerator.com!CJ3</f>
        <v>Word 23</v>
      </c>
      <c r="AS4" s="181" t="str">
        <f ca="1">BingoCardGenerator.com!CV3</f>
        <v>Word 2</v>
      </c>
      <c r="AT4" s="70" t="str">
        <f ca="1">BingoCardGenerator.com!CW3</f>
        <v>Word 6</v>
      </c>
      <c r="AU4" s="70" t="str">
        <f ca="1">BingoCardGenerator.com!CX3</f>
        <v>Word 15</v>
      </c>
      <c r="AV4" s="70" t="str">
        <f ca="1">BingoCardGenerator.com!CY3</f>
        <v>Word 16</v>
      </c>
      <c r="AW4" s="182" t="str">
        <f ca="1">BingoCardGenerator.com!CZ3</f>
        <v>Word 23</v>
      </c>
      <c r="AX4" s="176"/>
      <c r="AY4" s="181" t="str">
        <f ca="1">BingoCardGenerator.com!DB3</f>
        <v>Word 1</v>
      </c>
      <c r="AZ4" s="70" t="str">
        <f ca="1">BingoCardGenerator.com!DC3</f>
        <v>Word 10</v>
      </c>
      <c r="BA4" s="70" t="str">
        <f ca="1">BingoCardGenerator.com!DD3</f>
        <v>Word 15</v>
      </c>
      <c r="BB4" s="70" t="str">
        <f ca="1">BingoCardGenerator.com!DE3</f>
        <v>Word 20</v>
      </c>
      <c r="BC4" s="182" t="str">
        <f ca="1">BingoCardGenerator.com!DF3</f>
        <v>Word 24</v>
      </c>
      <c r="BD4" s="181" t="str">
        <f ca="1">BingoCardGenerator.com!DR3</f>
        <v>Word 1</v>
      </c>
      <c r="BE4" s="70" t="str">
        <f ca="1">BingoCardGenerator.com!DS3</f>
        <v>Word 9</v>
      </c>
      <c r="BF4" s="70" t="str">
        <f ca="1">BingoCardGenerator.com!DT3</f>
        <v>Word 13</v>
      </c>
      <c r="BG4" s="70" t="str">
        <f ca="1">BingoCardGenerator.com!DU3</f>
        <v>Word 16</v>
      </c>
      <c r="BH4" s="182" t="str">
        <f ca="1">BingoCardGenerator.com!DV3</f>
        <v>Word 22</v>
      </c>
      <c r="BI4" s="176"/>
      <c r="BJ4" s="181" t="str">
        <f ca="1">BingoCardGenerator.com!DX3</f>
        <v>Word 2</v>
      </c>
      <c r="BK4" s="70" t="str">
        <f ca="1">BingoCardGenerator.com!DY3</f>
        <v>Word 8</v>
      </c>
      <c r="BL4" s="70" t="str">
        <f ca="1">BingoCardGenerator.com!DZ3</f>
        <v>Word 13</v>
      </c>
      <c r="BM4" s="70" t="str">
        <f ca="1">BingoCardGenerator.com!EA3</f>
        <v>Word 20</v>
      </c>
      <c r="BN4" s="182" t="str">
        <f ca="1">BingoCardGenerator.com!EB3</f>
        <v>Word 25</v>
      </c>
      <c r="BO4" s="181" t="str">
        <f ca="1">BingoCardGenerator.com!EN3</f>
        <v>Word 2</v>
      </c>
      <c r="BP4" s="70" t="str">
        <f ca="1">BingoCardGenerator.com!EO3</f>
        <v>Word 6</v>
      </c>
      <c r="BQ4" s="70" t="str">
        <f ca="1">BingoCardGenerator.com!EP3</f>
        <v>Word 13</v>
      </c>
      <c r="BR4" s="70" t="str">
        <f ca="1">BingoCardGenerator.com!EQ3</f>
        <v>Word 16</v>
      </c>
      <c r="BS4" s="182" t="str">
        <f ca="1">BingoCardGenerator.com!ER3</f>
        <v>Word 22</v>
      </c>
      <c r="BT4" s="176"/>
      <c r="BU4" s="181" t="str">
        <f ca="1">BingoCardGenerator.com!ET3</f>
        <v>Word 4</v>
      </c>
      <c r="BV4" s="70" t="str">
        <f ca="1">BingoCardGenerator.com!EU3</f>
        <v>Word 9</v>
      </c>
      <c r="BW4" s="70" t="str">
        <f ca="1">BingoCardGenerator.com!EV3</f>
        <v>Word 12</v>
      </c>
      <c r="BX4" s="70" t="str">
        <f ca="1">BingoCardGenerator.com!EW3</f>
        <v>Word 19</v>
      </c>
      <c r="BY4" s="182" t="str">
        <f ca="1">BingoCardGenerator.com!EX3</f>
        <v>Word 25</v>
      </c>
      <c r="BZ4" s="181" t="str">
        <f ca="1">BingoCardGenerator.com!FJ3</f>
        <v>Word 2</v>
      </c>
      <c r="CA4" s="70" t="str">
        <f ca="1">BingoCardGenerator.com!FK3</f>
        <v>Word 7</v>
      </c>
      <c r="CB4" s="70" t="str">
        <f ca="1">BingoCardGenerator.com!FL3</f>
        <v>Word 15</v>
      </c>
      <c r="CC4" s="70" t="str">
        <f ca="1">BingoCardGenerator.com!FM3</f>
        <v>Word 19</v>
      </c>
      <c r="CD4" s="182" t="str">
        <f ca="1">BingoCardGenerator.com!FN3</f>
        <v>Word 23</v>
      </c>
      <c r="CE4" s="176"/>
      <c r="CF4" s="181" t="str">
        <f ca="1">BingoCardGenerator.com!FP3</f>
        <v>Word 3</v>
      </c>
      <c r="CG4" s="70" t="str">
        <f ca="1">BingoCardGenerator.com!FQ3</f>
        <v>Word 7</v>
      </c>
      <c r="CH4" s="70" t="str">
        <f ca="1">BingoCardGenerator.com!FR3</f>
        <v>Word 13</v>
      </c>
      <c r="CI4" s="70" t="str">
        <f ca="1">BingoCardGenerator.com!FS3</f>
        <v>Word 17</v>
      </c>
      <c r="CJ4" s="182" t="str">
        <f ca="1">BingoCardGenerator.com!FT3</f>
        <v>Word 24</v>
      </c>
      <c r="CK4" s="181" t="str">
        <f ca="1">BingoCardGenerator.com!GF3</f>
        <v>Word 5</v>
      </c>
      <c r="CL4" s="70" t="str">
        <f ca="1">BingoCardGenerator.com!GG3</f>
        <v>Word 8</v>
      </c>
      <c r="CM4" s="70" t="str">
        <f ca="1">BingoCardGenerator.com!GH3</f>
        <v>Word 11</v>
      </c>
      <c r="CN4" s="70" t="str">
        <f ca="1">BingoCardGenerator.com!GI3</f>
        <v>Word 17</v>
      </c>
      <c r="CO4" s="182" t="str">
        <f ca="1">BingoCardGenerator.com!GJ3</f>
        <v>Word 23</v>
      </c>
      <c r="CP4" s="176"/>
      <c r="CQ4" s="181" t="str">
        <f ca="1">BingoCardGenerator.com!GL3</f>
        <v>Word 5</v>
      </c>
      <c r="CR4" s="70" t="str">
        <f ca="1">BingoCardGenerator.com!GM3</f>
        <v>Word 6</v>
      </c>
      <c r="CS4" s="70" t="str">
        <f ca="1">BingoCardGenerator.com!GN3</f>
        <v>Word 13</v>
      </c>
      <c r="CT4" s="70" t="str">
        <f ca="1">BingoCardGenerator.com!GO3</f>
        <v>Word 20</v>
      </c>
      <c r="CU4" s="182" t="str">
        <f ca="1">BingoCardGenerator.com!GP3</f>
        <v>Word 23</v>
      </c>
      <c r="CV4" s="181" t="str">
        <f ca="1">BingoCardGenerator.com!HB3</f>
        <v>Word 3</v>
      </c>
      <c r="CW4" s="70" t="str">
        <f ca="1">BingoCardGenerator.com!HC3</f>
        <v>Word 7</v>
      </c>
      <c r="CX4" s="70" t="str">
        <f ca="1">BingoCardGenerator.com!HD3</f>
        <v>Word 14</v>
      </c>
      <c r="CY4" s="70" t="str">
        <f ca="1">BingoCardGenerator.com!HE3</f>
        <v>Word 17</v>
      </c>
      <c r="CZ4" s="182" t="str">
        <f ca="1">BingoCardGenerator.com!HF3</f>
        <v>Word 21</v>
      </c>
      <c r="DA4" s="176"/>
      <c r="DB4" s="181" t="str">
        <f ca="1">BingoCardGenerator.com!HH3</f>
        <v>Word 4</v>
      </c>
      <c r="DC4" s="70" t="str">
        <f ca="1">BingoCardGenerator.com!HI3</f>
        <v>Word 6</v>
      </c>
      <c r="DD4" s="70" t="str">
        <f ca="1">BingoCardGenerator.com!HJ3</f>
        <v>Word 15</v>
      </c>
      <c r="DE4" s="70" t="str">
        <f ca="1">BingoCardGenerator.com!HK3</f>
        <v>Word 16</v>
      </c>
      <c r="DF4" s="182" t="str">
        <f ca="1">BingoCardGenerator.com!HL3</f>
        <v>Word 23</v>
      </c>
      <c r="DG4" s="181" t="str">
        <f ca="1">BingoCardGenerator.com!HX3</f>
        <v>Word 2</v>
      </c>
      <c r="DH4" s="70" t="str">
        <f ca="1">BingoCardGenerator.com!HY3</f>
        <v>Word 7</v>
      </c>
      <c r="DI4" s="70" t="str">
        <f ca="1">BingoCardGenerator.com!HZ3</f>
        <v>Word 15</v>
      </c>
      <c r="DJ4" s="70" t="str">
        <f ca="1">BingoCardGenerator.com!IA3</f>
        <v>Word 20</v>
      </c>
      <c r="DK4" s="182" t="str">
        <f ca="1">BingoCardGenerator.com!IB3</f>
        <v>Word 24</v>
      </c>
      <c r="DL4" s="176"/>
      <c r="DM4" s="181" t="str">
        <f ca="1">BingoCardGenerator.com!ID3</f>
        <v>Word 3</v>
      </c>
      <c r="DN4" s="70" t="str">
        <f ca="1">BingoCardGenerator.com!IE3</f>
        <v>Word 7</v>
      </c>
      <c r="DO4" s="70" t="str">
        <f ca="1">BingoCardGenerator.com!IF3</f>
        <v>Word 14</v>
      </c>
      <c r="DP4" s="70" t="str">
        <f ca="1">BingoCardGenerator.com!IG3</f>
        <v>Word 18</v>
      </c>
      <c r="DQ4" s="182" t="str">
        <f ca="1">BingoCardGenerator.com!IH3</f>
        <v>Word 23</v>
      </c>
      <c r="DR4" s="181" t="str">
        <f ca="1">BingoCardGenerator.com!IT3</f>
        <v>Word 5</v>
      </c>
      <c r="DS4" s="70" t="str">
        <f ca="1">BingoCardGenerator.com!IU3</f>
        <v>Word 7</v>
      </c>
      <c r="DT4" s="70" t="str">
        <f ca="1">BingoCardGenerator.com!IV3</f>
        <v>Word 13</v>
      </c>
      <c r="DU4" s="70" t="str">
        <f ca="1">BingoCardGenerator.com!IW3</f>
        <v>Word 17</v>
      </c>
      <c r="DV4" s="182" t="str">
        <f ca="1">BingoCardGenerator.com!IX3</f>
        <v>Word 21</v>
      </c>
      <c r="DW4" s="176"/>
      <c r="DX4" s="181" t="str">
        <f ca="1">BingoCardGenerator.com!IZ3</f>
        <v>Word 2</v>
      </c>
      <c r="DY4" s="70" t="str">
        <f ca="1">BingoCardGenerator.com!JA3</f>
        <v>Word 8</v>
      </c>
      <c r="DZ4" s="70" t="str">
        <f ca="1">BingoCardGenerator.com!JB3</f>
        <v>Word 13</v>
      </c>
      <c r="EA4" s="70" t="str">
        <f ca="1">BingoCardGenerator.com!JC3</f>
        <v>Word 19</v>
      </c>
      <c r="EB4" s="182" t="str">
        <f ca="1">BingoCardGenerator.com!JD3</f>
        <v>Word 23</v>
      </c>
      <c r="EC4" s="181" t="str">
        <f ca="1">BingoCardGenerator.com!JP3</f>
        <v>Word 2</v>
      </c>
      <c r="ED4" s="70" t="str">
        <f ca="1">BingoCardGenerator.com!JQ3</f>
        <v>Word 9</v>
      </c>
      <c r="EE4" s="70" t="str">
        <f ca="1">BingoCardGenerator.com!JR3</f>
        <v>Word 11</v>
      </c>
      <c r="EF4" s="70" t="str">
        <f ca="1">BingoCardGenerator.com!JS3</f>
        <v>Word 17</v>
      </c>
      <c r="EG4" s="182" t="str">
        <f ca="1">BingoCardGenerator.com!JT3</f>
        <v>Word 25</v>
      </c>
      <c r="EH4" s="176"/>
      <c r="EI4" s="181" t="str">
        <f ca="1">BingoCardGenerator.com!JV3</f>
        <v>Word 2</v>
      </c>
      <c r="EJ4" s="70" t="str">
        <f ca="1">BingoCardGenerator.com!JW3</f>
        <v>Word 10</v>
      </c>
      <c r="EK4" s="70" t="str">
        <f ca="1">BingoCardGenerator.com!JX3</f>
        <v>Word 13</v>
      </c>
      <c r="EL4" s="70" t="str">
        <f ca="1">BingoCardGenerator.com!JY3</f>
        <v>Word 20</v>
      </c>
      <c r="EM4" s="182" t="str">
        <f ca="1">BingoCardGenerator.com!JZ3</f>
        <v>Word 22</v>
      </c>
      <c r="EN4" s="181" t="str">
        <f ca="1">BingoCardGenerator.com!KL3</f>
        <v>Word 1</v>
      </c>
      <c r="EO4" s="70" t="str">
        <f ca="1">BingoCardGenerator.com!KM3</f>
        <v>Word 9</v>
      </c>
      <c r="EP4" s="70" t="str">
        <f ca="1">BingoCardGenerator.com!KN3</f>
        <v>Word 11</v>
      </c>
      <c r="EQ4" s="70" t="str">
        <f ca="1">BingoCardGenerator.com!KO3</f>
        <v>Word 20</v>
      </c>
      <c r="ER4" s="182" t="str">
        <f ca="1">BingoCardGenerator.com!KP3</f>
        <v>Word 21</v>
      </c>
      <c r="ES4" s="176"/>
      <c r="ET4" s="181" t="str">
        <f ca="1">BingoCardGenerator.com!KR3</f>
        <v>Word 3</v>
      </c>
      <c r="EU4" s="70" t="str">
        <f ca="1">BingoCardGenerator.com!KS3</f>
        <v>Word 6</v>
      </c>
      <c r="EV4" s="70" t="str">
        <f ca="1">BingoCardGenerator.com!KT3</f>
        <v>Word 13</v>
      </c>
      <c r="EW4" s="70" t="str">
        <f ca="1">BingoCardGenerator.com!KU3</f>
        <v>Word 16</v>
      </c>
      <c r="EX4" s="182" t="str">
        <f ca="1">BingoCardGenerator.com!KV3</f>
        <v>Word 25</v>
      </c>
      <c r="EY4" s="181" t="str">
        <f ca="1">BingoCardGenerator.com!LH3</f>
        <v>Word 2</v>
      </c>
      <c r="EZ4" s="70" t="str">
        <f ca="1">BingoCardGenerator.com!LI3</f>
        <v>Word 7</v>
      </c>
      <c r="FA4" s="70" t="str">
        <f ca="1">BingoCardGenerator.com!LJ3</f>
        <v>Word 14</v>
      </c>
      <c r="FB4" s="70" t="str">
        <f ca="1">BingoCardGenerator.com!LK3</f>
        <v>Word 19</v>
      </c>
      <c r="FC4" s="182" t="str">
        <f ca="1">BingoCardGenerator.com!LL3</f>
        <v>Word 21</v>
      </c>
      <c r="FD4" s="176"/>
      <c r="FE4" s="181" t="str">
        <f ca="1">BingoCardGenerator.com!LN3</f>
        <v>Word 3</v>
      </c>
      <c r="FF4" s="70" t="str">
        <f ca="1">BingoCardGenerator.com!LO3</f>
        <v>Word 10</v>
      </c>
      <c r="FG4" s="70" t="str">
        <f ca="1">BingoCardGenerator.com!LP3</f>
        <v>Word 15</v>
      </c>
      <c r="FH4" s="70" t="str">
        <f ca="1">BingoCardGenerator.com!LQ3</f>
        <v>Word 16</v>
      </c>
      <c r="FI4" s="182" t="str">
        <f ca="1">BingoCardGenerator.com!LR3</f>
        <v>Word 21</v>
      </c>
      <c r="FJ4" s="181" t="str">
        <f ca="1">BingoCardGenerator.com!MD3</f>
        <v>Word 1</v>
      </c>
      <c r="FK4" s="70" t="str">
        <f ca="1">BingoCardGenerator.com!ME3</f>
        <v>Word 7</v>
      </c>
      <c r="FL4" s="70" t="str">
        <f ca="1">BingoCardGenerator.com!MF3</f>
        <v>Word 14</v>
      </c>
      <c r="FM4" s="70" t="str">
        <f ca="1">BingoCardGenerator.com!MG3</f>
        <v>Word 16</v>
      </c>
      <c r="FN4" s="182" t="str">
        <f ca="1">BingoCardGenerator.com!MH3</f>
        <v>Word 22</v>
      </c>
      <c r="FO4" s="176"/>
      <c r="FP4" s="181" t="str">
        <f ca="1">BingoCardGenerator.com!MJ3</f>
        <v>Word 3</v>
      </c>
      <c r="FQ4" s="70" t="str">
        <f ca="1">BingoCardGenerator.com!MK3</f>
        <v>Word 8</v>
      </c>
      <c r="FR4" s="70" t="str">
        <f ca="1">BingoCardGenerator.com!ML3</f>
        <v>Word 12</v>
      </c>
      <c r="FS4" s="70" t="str">
        <f ca="1">BingoCardGenerator.com!MM3</f>
        <v>Word 19</v>
      </c>
      <c r="FT4" s="182" t="str">
        <f ca="1">BingoCardGenerator.com!MN3</f>
        <v>Word 23</v>
      </c>
      <c r="FU4" s="181" t="str">
        <f ca="1">BingoCardGenerator.com!MZ3</f>
        <v>Word 1</v>
      </c>
      <c r="FV4" s="70" t="str">
        <f ca="1">BingoCardGenerator.com!NA3</f>
        <v>Word 6</v>
      </c>
      <c r="FW4" s="70" t="str">
        <f ca="1">BingoCardGenerator.com!NB3</f>
        <v>Word 12</v>
      </c>
      <c r="FX4" s="70" t="str">
        <f ca="1">BingoCardGenerator.com!NC3</f>
        <v>Word 18</v>
      </c>
      <c r="FY4" s="182" t="str">
        <f ca="1">BingoCardGenerator.com!ND3</f>
        <v>Word 21</v>
      </c>
      <c r="FZ4" s="176"/>
      <c r="GA4" s="181" t="str">
        <f ca="1">BingoCardGenerator.com!NF3</f>
        <v>Word 1</v>
      </c>
      <c r="GB4" s="70" t="str">
        <f ca="1">BingoCardGenerator.com!NG3</f>
        <v>Word 9</v>
      </c>
      <c r="GC4" s="70" t="str">
        <f ca="1">BingoCardGenerator.com!NH3</f>
        <v>Word 13</v>
      </c>
      <c r="GD4" s="70" t="str">
        <f ca="1">BingoCardGenerator.com!NI3</f>
        <v>Word 17</v>
      </c>
      <c r="GE4" s="182" t="str">
        <f ca="1">BingoCardGenerator.com!NJ3</f>
        <v>Word 21</v>
      </c>
      <c r="GF4" s="181" t="str">
        <f ca="1">BingoCardGenerator.com!NV3</f>
        <v>Word 1</v>
      </c>
      <c r="GG4" s="70" t="str">
        <f ca="1">BingoCardGenerator.com!NW3</f>
        <v>Word 9</v>
      </c>
      <c r="GH4" s="70" t="str">
        <f ca="1">BingoCardGenerator.com!NX3</f>
        <v>Word 11</v>
      </c>
      <c r="GI4" s="70" t="str">
        <f ca="1">BingoCardGenerator.com!NY3</f>
        <v>Word 17</v>
      </c>
      <c r="GJ4" s="182" t="str">
        <f ca="1">BingoCardGenerator.com!NZ3</f>
        <v>Word 25</v>
      </c>
      <c r="GK4" s="176"/>
      <c r="GL4" s="181" t="str">
        <f ca="1">BingoCardGenerator.com!OB3</f>
        <v>Word 5</v>
      </c>
      <c r="GM4" s="70" t="str">
        <f ca="1">BingoCardGenerator.com!OC3</f>
        <v>Word 9</v>
      </c>
      <c r="GN4" s="70" t="str">
        <f ca="1">BingoCardGenerator.com!OD3</f>
        <v>Word 11</v>
      </c>
      <c r="GO4" s="70" t="str">
        <f ca="1">BingoCardGenerator.com!OE3</f>
        <v>Word 16</v>
      </c>
      <c r="GP4" s="182" t="str">
        <f ca="1">BingoCardGenerator.com!OF3</f>
        <v>Word 22</v>
      </c>
      <c r="GQ4" s="181" t="str">
        <f ca="1">BingoCardGenerator.com!OR3</f>
        <v>Word 4</v>
      </c>
      <c r="GR4" s="70" t="str">
        <f ca="1">BingoCardGenerator.com!OS3</f>
        <v>Word 7</v>
      </c>
      <c r="GS4" s="70" t="str">
        <f ca="1">BingoCardGenerator.com!OT3</f>
        <v>Word 12</v>
      </c>
      <c r="GT4" s="70" t="str">
        <f ca="1">BingoCardGenerator.com!OU3</f>
        <v>Word 17</v>
      </c>
      <c r="GU4" s="182" t="str">
        <f ca="1">BingoCardGenerator.com!OV3</f>
        <v>Word 23</v>
      </c>
      <c r="GV4" s="176"/>
      <c r="GW4" s="181" t="str">
        <f ca="1">BingoCardGenerator.com!OX3</f>
        <v>Word 3</v>
      </c>
      <c r="GX4" s="70" t="str">
        <f ca="1">BingoCardGenerator.com!OY3</f>
        <v>Word 6</v>
      </c>
      <c r="GY4" s="70" t="str">
        <f ca="1">BingoCardGenerator.com!OZ3</f>
        <v>Word 15</v>
      </c>
      <c r="GZ4" s="70" t="str">
        <f ca="1">BingoCardGenerator.com!PA3</f>
        <v>Word 17</v>
      </c>
      <c r="HA4" s="182" t="str">
        <f ca="1">BingoCardGenerator.com!PB3</f>
        <v>Word 25</v>
      </c>
      <c r="HB4" s="181" t="str">
        <f ca="1">BingoCardGenerator.com!PN3</f>
        <v>Word 1</v>
      </c>
      <c r="HC4" s="70" t="str">
        <f ca="1">BingoCardGenerator.com!PO3</f>
        <v>Word 7</v>
      </c>
      <c r="HD4" s="70" t="str">
        <f ca="1">BingoCardGenerator.com!PP3</f>
        <v>Word 15</v>
      </c>
      <c r="HE4" s="70" t="str">
        <f ca="1">BingoCardGenerator.com!PQ3</f>
        <v>Word 20</v>
      </c>
      <c r="HF4" s="182" t="str">
        <f ca="1">BingoCardGenerator.com!PR3</f>
        <v>Word 24</v>
      </c>
      <c r="HG4" s="176"/>
      <c r="HH4" s="181" t="str">
        <f ca="1">BingoCardGenerator.com!PT3</f>
        <v>Word 4</v>
      </c>
      <c r="HI4" s="70" t="str">
        <f ca="1">BingoCardGenerator.com!PU3</f>
        <v>Word 10</v>
      </c>
      <c r="HJ4" s="70" t="str">
        <f ca="1">BingoCardGenerator.com!PV3</f>
        <v>Word 13</v>
      </c>
      <c r="HK4" s="70" t="str">
        <f ca="1">BingoCardGenerator.com!PW3</f>
        <v>Word 16</v>
      </c>
      <c r="HL4" s="182" t="str">
        <f ca="1">BingoCardGenerator.com!PX3</f>
        <v>Word 21</v>
      </c>
      <c r="HM4" s="181" t="str">
        <f ca="1">BingoCardGenerator.com!QJ3</f>
        <v>Word 5</v>
      </c>
      <c r="HN4" s="70" t="str">
        <f ca="1">BingoCardGenerator.com!QK3</f>
        <v>Word 9</v>
      </c>
      <c r="HO4" s="70" t="str">
        <f ca="1">BingoCardGenerator.com!QL3</f>
        <v>Word 15</v>
      </c>
      <c r="HP4" s="70" t="str">
        <f ca="1">BingoCardGenerator.com!QM3</f>
        <v>Word 18</v>
      </c>
      <c r="HQ4" s="182" t="str">
        <f ca="1">BingoCardGenerator.com!QN3</f>
        <v>Word 24</v>
      </c>
      <c r="HR4" s="176"/>
      <c r="HS4" s="181" t="str">
        <f ca="1">BingoCardGenerator.com!QP3</f>
        <v>Word 4</v>
      </c>
      <c r="HT4" s="70" t="str">
        <f ca="1">BingoCardGenerator.com!QQ3</f>
        <v>Word 6</v>
      </c>
      <c r="HU4" s="70" t="str">
        <f ca="1">BingoCardGenerator.com!QR3</f>
        <v>Word 11</v>
      </c>
      <c r="HV4" s="70" t="str">
        <f ca="1">BingoCardGenerator.com!QS3</f>
        <v>Word 17</v>
      </c>
      <c r="HW4" s="182" t="str">
        <f ca="1">BingoCardGenerator.com!QT3</f>
        <v>Word 25</v>
      </c>
      <c r="HX4" s="181" t="str">
        <f ca="1">BingoCardGenerator.com!RF3</f>
        <v>Word 3</v>
      </c>
      <c r="HY4" s="70" t="str">
        <f ca="1">BingoCardGenerator.com!RG3</f>
        <v>Word 7</v>
      </c>
      <c r="HZ4" s="70" t="str">
        <f ca="1">BingoCardGenerator.com!RH3</f>
        <v>Word 12</v>
      </c>
      <c r="IA4" s="70" t="str">
        <f ca="1">BingoCardGenerator.com!RI3</f>
        <v>Word 20</v>
      </c>
      <c r="IB4" s="182" t="str">
        <f ca="1">BingoCardGenerator.com!RJ3</f>
        <v>Word 21</v>
      </c>
      <c r="IC4" s="176"/>
      <c r="ID4" s="181" t="str">
        <f ca="1">BingoCardGenerator.com!RL3</f>
        <v>Word 1</v>
      </c>
      <c r="IE4" s="70" t="str">
        <f ca="1">BingoCardGenerator.com!RM3</f>
        <v>Word 6</v>
      </c>
      <c r="IF4" s="70" t="str">
        <f ca="1">BingoCardGenerator.com!RN3</f>
        <v>Word 13</v>
      </c>
      <c r="IG4" s="70" t="str">
        <f ca="1">BingoCardGenerator.com!RO3</f>
        <v>Word 19</v>
      </c>
      <c r="IH4" s="182" t="str">
        <f ca="1">BingoCardGenerator.com!RP3</f>
        <v>Word 21</v>
      </c>
      <c r="II4" s="181" t="str">
        <f ca="1">BingoCardGenerator.com!SB3</f>
        <v>Word 1</v>
      </c>
      <c r="IJ4" s="70" t="str">
        <f ca="1">BingoCardGenerator.com!SC3</f>
        <v>Word 7</v>
      </c>
      <c r="IK4" s="70" t="str">
        <f ca="1">BingoCardGenerator.com!SD3</f>
        <v>Word 13</v>
      </c>
      <c r="IL4" s="70" t="str">
        <f ca="1">BingoCardGenerator.com!SE3</f>
        <v>Word 17</v>
      </c>
      <c r="IM4" s="182" t="str">
        <f ca="1">BingoCardGenerator.com!SF3</f>
        <v>Word 22</v>
      </c>
      <c r="IN4" s="176"/>
      <c r="IO4" s="181" t="str">
        <f ca="1">BingoCardGenerator.com!SH3</f>
        <v>Word 1</v>
      </c>
      <c r="IP4" s="70" t="str">
        <f ca="1">BingoCardGenerator.com!SI3</f>
        <v>Word 8</v>
      </c>
      <c r="IQ4" s="70" t="str">
        <f ca="1">BingoCardGenerator.com!SJ3</f>
        <v>Word 14</v>
      </c>
      <c r="IR4" s="70" t="str">
        <f ca="1">BingoCardGenerator.com!SK3</f>
        <v>Word 17</v>
      </c>
      <c r="IS4" s="182" t="str">
        <f ca="1">BingoCardGenerator.com!SL3</f>
        <v>Word 22</v>
      </c>
      <c r="IT4" s="181" t="str">
        <f ca="1">BingoCardGenerator.com!SX3</f>
        <v>Word 2</v>
      </c>
      <c r="IU4" s="70" t="str">
        <f ca="1">BingoCardGenerator.com!SY3</f>
        <v>Word 8</v>
      </c>
      <c r="IV4" s="70" t="str">
        <f ca="1">BingoCardGenerator.com!SZ3</f>
        <v>Word 11</v>
      </c>
      <c r="IW4" s="70" t="str">
        <f ca="1">BingoCardGenerator.com!TA3</f>
        <v>Word 16</v>
      </c>
      <c r="IX4" s="182" t="str">
        <f ca="1">BingoCardGenerator.com!TB3</f>
        <v>Word 22</v>
      </c>
      <c r="IY4" s="176"/>
      <c r="IZ4" s="181" t="str">
        <f ca="1">BingoCardGenerator.com!TD3</f>
        <v>Word 5</v>
      </c>
      <c r="JA4" s="70" t="str">
        <f ca="1">BingoCardGenerator.com!TE3</f>
        <v>Word 10</v>
      </c>
      <c r="JB4" s="70" t="str">
        <f ca="1">BingoCardGenerator.com!TF3</f>
        <v>Word 15</v>
      </c>
      <c r="JC4" s="70" t="str">
        <f ca="1">BingoCardGenerator.com!TG3</f>
        <v>Word 17</v>
      </c>
      <c r="JD4" s="182" t="str">
        <f ca="1">BingoCardGenerator.com!TH3</f>
        <v>Word 21</v>
      </c>
      <c r="JE4" s="181" t="str">
        <f ca="1">BingoCardGenerator.com!TT3</f>
        <v>Word 4</v>
      </c>
      <c r="JF4" s="70" t="str">
        <f ca="1">BingoCardGenerator.com!TU3</f>
        <v>Word 9</v>
      </c>
      <c r="JG4" s="70" t="str">
        <f ca="1">BingoCardGenerator.com!TV3</f>
        <v>Word 15</v>
      </c>
      <c r="JH4" s="70" t="str">
        <f ca="1">BingoCardGenerator.com!TW3</f>
        <v>Word 19</v>
      </c>
      <c r="JI4" s="182" t="str">
        <f ca="1">BingoCardGenerator.com!TX3</f>
        <v>Word 22</v>
      </c>
      <c r="JJ4" s="176"/>
      <c r="JK4" s="181" t="str">
        <f ca="1">BingoCardGenerator.com!TZ3</f>
        <v>Word 2</v>
      </c>
      <c r="JL4" s="70" t="str">
        <f ca="1">BingoCardGenerator.com!UA3</f>
        <v>Word 6</v>
      </c>
      <c r="JM4" s="70" t="str">
        <f ca="1">BingoCardGenerator.com!UB3</f>
        <v>Word 11</v>
      </c>
      <c r="JN4" s="70" t="str">
        <f ca="1">BingoCardGenerator.com!UC3</f>
        <v>Word 19</v>
      </c>
      <c r="JO4" s="182" t="str">
        <f ca="1">BingoCardGenerator.com!UD3</f>
        <v>Word 23</v>
      </c>
    </row>
    <row r="5" spans="1:275" s="180" customFormat="1" ht="50" customHeight="1">
      <c r="A5" s="181" t="str">
        <f ca="1">BingoCardGenerator.com!L4</f>
        <v>Word 1</v>
      </c>
      <c r="B5" s="70" t="str">
        <f ca="1">BingoCardGenerator.com!M4</f>
        <v>Word 8</v>
      </c>
      <c r="C5" s="70" t="str">
        <f>Instructions!F13</f>
        <v>Free</v>
      </c>
      <c r="D5" s="70" t="str">
        <f ca="1">BingoCardGenerator.com!O4</f>
        <v>Word 16</v>
      </c>
      <c r="E5" s="182" t="str">
        <f ca="1">BingoCardGenerator.com!P4</f>
        <v>Word 25</v>
      </c>
      <c r="F5" s="176"/>
      <c r="G5" s="181" t="str">
        <f ca="1">BingoCardGenerator.com!R4</f>
        <v>Word 2</v>
      </c>
      <c r="H5" s="70" t="str">
        <f ca="1">BingoCardGenerator.com!S4</f>
        <v>Word 9</v>
      </c>
      <c r="I5" s="70" t="str">
        <f>Instructions!F13</f>
        <v>Free</v>
      </c>
      <c r="J5" s="70" t="str">
        <f ca="1">BingoCardGenerator.com!U4</f>
        <v>Word 16</v>
      </c>
      <c r="K5" s="182" t="str">
        <f ca="1">BingoCardGenerator.com!V4</f>
        <v>Word 22</v>
      </c>
      <c r="L5" s="181" t="str">
        <f ca="1">BingoCardGenerator.com!AH4</f>
        <v>Word 1</v>
      </c>
      <c r="M5" s="70" t="str">
        <f ca="1">BingoCardGenerator.com!AI4</f>
        <v>Word 6</v>
      </c>
      <c r="N5" s="70" t="str">
        <f>Instructions!F13</f>
        <v>Free</v>
      </c>
      <c r="O5" s="70" t="str">
        <f ca="1">BingoCardGenerator.com!AK4</f>
        <v>Word 18</v>
      </c>
      <c r="P5" s="182" t="str">
        <f ca="1">BingoCardGenerator.com!AL4</f>
        <v>Word 21</v>
      </c>
      <c r="Q5" s="176"/>
      <c r="R5" s="181" t="str">
        <f ca="1">BingoCardGenerator.com!AN4</f>
        <v>Word 4</v>
      </c>
      <c r="S5" s="70" t="str">
        <f ca="1">BingoCardGenerator.com!AO4</f>
        <v>Word 10</v>
      </c>
      <c r="T5" s="70" t="str">
        <f>Instructions!F13</f>
        <v>Free</v>
      </c>
      <c r="U5" s="70" t="str">
        <f ca="1">BingoCardGenerator.com!AQ4</f>
        <v>Word 17</v>
      </c>
      <c r="V5" s="182" t="str">
        <f ca="1">BingoCardGenerator.com!AR4</f>
        <v>Word 23</v>
      </c>
      <c r="W5" s="181" t="str">
        <f ca="1">BingoCardGenerator.com!BD4</f>
        <v>Word 2</v>
      </c>
      <c r="X5" s="70" t="str">
        <f ca="1">BingoCardGenerator.com!BE4</f>
        <v>Word 10</v>
      </c>
      <c r="Y5" s="70" t="str">
        <f>Instructions!F13</f>
        <v>Free</v>
      </c>
      <c r="Z5" s="70" t="str">
        <f ca="1">BingoCardGenerator.com!BG4</f>
        <v>Word 20</v>
      </c>
      <c r="AA5" s="182" t="str">
        <f ca="1">BingoCardGenerator.com!BH4</f>
        <v>Word 24</v>
      </c>
      <c r="AB5" s="176"/>
      <c r="AC5" s="181" t="str">
        <f ca="1">BingoCardGenerator.com!BJ4</f>
        <v>Word 5</v>
      </c>
      <c r="AD5" s="70" t="str">
        <f ca="1">BingoCardGenerator.com!BK4</f>
        <v>Word 6</v>
      </c>
      <c r="AE5" s="70" t="str">
        <f>Instructions!F13</f>
        <v>Free</v>
      </c>
      <c r="AF5" s="70" t="str">
        <f ca="1">BingoCardGenerator.com!BM4</f>
        <v>Word 16</v>
      </c>
      <c r="AG5" s="182" t="str">
        <f ca="1">BingoCardGenerator.com!BN4</f>
        <v>Word 25</v>
      </c>
      <c r="AH5" s="181" t="str">
        <f ca="1">BingoCardGenerator.com!BZ4</f>
        <v>Word 1</v>
      </c>
      <c r="AI5" s="70" t="str">
        <f ca="1">BingoCardGenerator.com!CA4</f>
        <v>Word 9</v>
      </c>
      <c r="AJ5" s="70" t="str">
        <f>Instructions!F13</f>
        <v>Free</v>
      </c>
      <c r="AK5" s="70" t="str">
        <f ca="1">BingoCardGenerator.com!CC4</f>
        <v>Word 18</v>
      </c>
      <c r="AL5" s="182" t="str">
        <f ca="1">BingoCardGenerator.com!CD4</f>
        <v>Word 21</v>
      </c>
      <c r="AM5" s="176"/>
      <c r="AN5" s="181" t="str">
        <f ca="1">BingoCardGenerator.com!CF4</f>
        <v>Word 5</v>
      </c>
      <c r="AO5" s="70" t="str">
        <f ca="1">BingoCardGenerator.com!CG4</f>
        <v>Word 7</v>
      </c>
      <c r="AP5" s="70" t="str">
        <f>Instructions!F13</f>
        <v>Free</v>
      </c>
      <c r="AQ5" s="70" t="str">
        <f ca="1">BingoCardGenerator.com!CI4</f>
        <v>Word 19</v>
      </c>
      <c r="AR5" s="182" t="str">
        <f ca="1">BingoCardGenerator.com!CJ4</f>
        <v>Word 22</v>
      </c>
      <c r="AS5" s="181" t="str">
        <f ca="1">BingoCardGenerator.com!CV4</f>
        <v>Word 3</v>
      </c>
      <c r="AT5" s="70" t="str">
        <f ca="1">BingoCardGenerator.com!CW4</f>
        <v>Word 7</v>
      </c>
      <c r="AU5" s="70" t="str">
        <f>Instructions!F13</f>
        <v>Free</v>
      </c>
      <c r="AV5" s="70" t="str">
        <f ca="1">BingoCardGenerator.com!CY4</f>
        <v>Word 17</v>
      </c>
      <c r="AW5" s="182" t="str">
        <f ca="1">BingoCardGenerator.com!CZ4</f>
        <v>Word 22</v>
      </c>
      <c r="AX5" s="176"/>
      <c r="AY5" s="181" t="str">
        <f ca="1">BingoCardGenerator.com!DB4</f>
        <v>Word 2</v>
      </c>
      <c r="AZ5" s="70" t="str">
        <f ca="1">BingoCardGenerator.com!DC4</f>
        <v>Word 9</v>
      </c>
      <c r="BA5" s="70" t="str">
        <f>Instructions!F13</f>
        <v>Free</v>
      </c>
      <c r="BB5" s="70" t="str">
        <f ca="1">BingoCardGenerator.com!DE4</f>
        <v>Word 17</v>
      </c>
      <c r="BC5" s="182" t="str">
        <f ca="1">BingoCardGenerator.com!DF4</f>
        <v>Word 22</v>
      </c>
      <c r="BD5" s="181" t="str">
        <f ca="1">BingoCardGenerator.com!DR4</f>
        <v>Word 2</v>
      </c>
      <c r="BE5" s="70" t="str">
        <f ca="1">BingoCardGenerator.com!DS4</f>
        <v>Word 7</v>
      </c>
      <c r="BF5" s="70" t="str">
        <f>Instructions!F13</f>
        <v>Free</v>
      </c>
      <c r="BG5" s="70" t="str">
        <f ca="1">BingoCardGenerator.com!DU4</f>
        <v>Word 17</v>
      </c>
      <c r="BH5" s="182" t="str">
        <f ca="1">BingoCardGenerator.com!DV4</f>
        <v>Word 25</v>
      </c>
      <c r="BI5" s="176"/>
      <c r="BJ5" s="181" t="str">
        <f ca="1">BingoCardGenerator.com!DX4</f>
        <v>Word 5</v>
      </c>
      <c r="BK5" s="70" t="str">
        <f ca="1">BingoCardGenerator.com!DY4</f>
        <v>Word 10</v>
      </c>
      <c r="BL5" s="70" t="str">
        <f>Instructions!F13</f>
        <v>Free</v>
      </c>
      <c r="BM5" s="70" t="str">
        <f ca="1">BingoCardGenerator.com!EA4</f>
        <v>Word 19</v>
      </c>
      <c r="BN5" s="182" t="str">
        <f ca="1">BingoCardGenerator.com!EB4</f>
        <v>Word 23</v>
      </c>
      <c r="BO5" s="181" t="str">
        <f ca="1">BingoCardGenerator.com!EN4</f>
        <v>Word 5</v>
      </c>
      <c r="BP5" s="70" t="str">
        <f ca="1">BingoCardGenerator.com!EO4</f>
        <v>Word 10</v>
      </c>
      <c r="BQ5" s="70" t="str">
        <f>Instructions!F13</f>
        <v>Free</v>
      </c>
      <c r="BR5" s="70" t="str">
        <f ca="1">BingoCardGenerator.com!EQ4</f>
        <v>Word 20</v>
      </c>
      <c r="BS5" s="182" t="str">
        <f ca="1">BingoCardGenerator.com!ER4</f>
        <v>Word 21</v>
      </c>
      <c r="BT5" s="176"/>
      <c r="BU5" s="181" t="str">
        <f ca="1">BingoCardGenerator.com!ET4</f>
        <v>Word 3</v>
      </c>
      <c r="BV5" s="70" t="str">
        <f ca="1">BingoCardGenerator.com!EU4</f>
        <v>Word 6</v>
      </c>
      <c r="BW5" s="70" t="str">
        <f>Instructions!F13</f>
        <v>Free</v>
      </c>
      <c r="BX5" s="70" t="str">
        <f ca="1">BingoCardGenerator.com!EW4</f>
        <v>Word 17</v>
      </c>
      <c r="BY5" s="182" t="str">
        <f ca="1">BingoCardGenerator.com!EX4</f>
        <v>Word 23</v>
      </c>
      <c r="BZ5" s="181" t="str">
        <f ca="1">BingoCardGenerator.com!FJ4</f>
        <v>Word 4</v>
      </c>
      <c r="CA5" s="70" t="str">
        <f ca="1">BingoCardGenerator.com!FK4</f>
        <v>Word 6</v>
      </c>
      <c r="CB5" s="70" t="str">
        <f>Instructions!F13</f>
        <v>Free</v>
      </c>
      <c r="CC5" s="70" t="str">
        <f ca="1">BingoCardGenerator.com!FM4</f>
        <v>Word 17</v>
      </c>
      <c r="CD5" s="182" t="str">
        <f ca="1">BingoCardGenerator.com!FN4</f>
        <v>Word 21</v>
      </c>
      <c r="CE5" s="176"/>
      <c r="CF5" s="181" t="str">
        <f ca="1">BingoCardGenerator.com!FP4</f>
        <v>Word 4</v>
      </c>
      <c r="CG5" s="70" t="str">
        <f ca="1">BingoCardGenerator.com!FQ4</f>
        <v>Word 9</v>
      </c>
      <c r="CH5" s="70" t="str">
        <f>Instructions!F13</f>
        <v>Free</v>
      </c>
      <c r="CI5" s="70" t="str">
        <f ca="1">BingoCardGenerator.com!FS4</f>
        <v>Word 18</v>
      </c>
      <c r="CJ5" s="182" t="str">
        <f ca="1">BingoCardGenerator.com!FT4</f>
        <v>Word 23</v>
      </c>
      <c r="CK5" s="181" t="str">
        <f ca="1">BingoCardGenerator.com!GF4</f>
        <v>Word 3</v>
      </c>
      <c r="CL5" s="70" t="str">
        <f ca="1">BingoCardGenerator.com!GG4</f>
        <v>Word 7</v>
      </c>
      <c r="CM5" s="70" t="str">
        <f>Instructions!F13</f>
        <v>Free</v>
      </c>
      <c r="CN5" s="70" t="str">
        <f ca="1">BingoCardGenerator.com!GI4</f>
        <v>Word 18</v>
      </c>
      <c r="CO5" s="182" t="str">
        <f ca="1">BingoCardGenerator.com!GJ4</f>
        <v>Word 22</v>
      </c>
      <c r="CP5" s="176"/>
      <c r="CQ5" s="181" t="str">
        <f ca="1">BingoCardGenerator.com!GL4</f>
        <v>Word 3</v>
      </c>
      <c r="CR5" s="70" t="str">
        <f ca="1">BingoCardGenerator.com!GM4</f>
        <v>Word 10</v>
      </c>
      <c r="CS5" s="70" t="str">
        <f>Instructions!F13</f>
        <v>Free</v>
      </c>
      <c r="CT5" s="70" t="str">
        <f ca="1">BingoCardGenerator.com!GO4</f>
        <v>Word 18</v>
      </c>
      <c r="CU5" s="182" t="str">
        <f ca="1">BingoCardGenerator.com!GP4</f>
        <v>Word 21</v>
      </c>
      <c r="CV5" s="181" t="str">
        <f ca="1">BingoCardGenerator.com!HB4</f>
        <v>Word 2</v>
      </c>
      <c r="CW5" s="70" t="str">
        <f ca="1">BingoCardGenerator.com!HC4</f>
        <v>Word 9</v>
      </c>
      <c r="CX5" s="70" t="str">
        <f>Instructions!F13</f>
        <v>Free</v>
      </c>
      <c r="CY5" s="70" t="str">
        <f ca="1">BingoCardGenerator.com!HE4</f>
        <v>Word 16</v>
      </c>
      <c r="CZ5" s="182" t="str">
        <f ca="1">BingoCardGenerator.com!HF4</f>
        <v>Word 22</v>
      </c>
      <c r="DA5" s="176"/>
      <c r="DB5" s="181" t="str">
        <f ca="1">BingoCardGenerator.com!HH4</f>
        <v>Word 2</v>
      </c>
      <c r="DC5" s="70" t="str">
        <f ca="1">BingoCardGenerator.com!HI4</f>
        <v>Word 9</v>
      </c>
      <c r="DD5" s="70" t="str">
        <f>Instructions!F13</f>
        <v>Free</v>
      </c>
      <c r="DE5" s="70" t="str">
        <f ca="1">BingoCardGenerator.com!HK4</f>
        <v>Word 19</v>
      </c>
      <c r="DF5" s="182" t="str">
        <f ca="1">BingoCardGenerator.com!HL4</f>
        <v>Word 25</v>
      </c>
      <c r="DG5" s="181" t="str">
        <f ca="1">BingoCardGenerator.com!HX4</f>
        <v>Word 1</v>
      </c>
      <c r="DH5" s="70" t="str">
        <f ca="1">BingoCardGenerator.com!HY4</f>
        <v>Word 10</v>
      </c>
      <c r="DI5" s="70" t="str">
        <f>Instructions!F13</f>
        <v>Free</v>
      </c>
      <c r="DJ5" s="70" t="str">
        <f ca="1">BingoCardGenerator.com!IA4</f>
        <v>Word 17</v>
      </c>
      <c r="DK5" s="182" t="str">
        <f ca="1">BingoCardGenerator.com!IB4</f>
        <v>Word 22</v>
      </c>
      <c r="DL5" s="176"/>
      <c r="DM5" s="181" t="str">
        <f ca="1">BingoCardGenerator.com!ID4</f>
        <v>Word 2</v>
      </c>
      <c r="DN5" s="70" t="str">
        <f ca="1">BingoCardGenerator.com!IE4</f>
        <v>Word 10</v>
      </c>
      <c r="DO5" s="70" t="str">
        <f>Instructions!F13</f>
        <v>Free</v>
      </c>
      <c r="DP5" s="70" t="str">
        <f ca="1">BingoCardGenerator.com!IG4</f>
        <v>Word 20</v>
      </c>
      <c r="DQ5" s="182" t="str">
        <f ca="1">BingoCardGenerator.com!IH4</f>
        <v>Word 22</v>
      </c>
      <c r="DR5" s="181" t="str">
        <f ca="1">BingoCardGenerator.com!IT4</f>
        <v>Word 4</v>
      </c>
      <c r="DS5" s="70" t="str">
        <f ca="1">BingoCardGenerator.com!IU4</f>
        <v>Word 8</v>
      </c>
      <c r="DT5" s="70" t="str">
        <f>Instructions!F13</f>
        <v>Free</v>
      </c>
      <c r="DU5" s="70" t="str">
        <f ca="1">BingoCardGenerator.com!IW4</f>
        <v>Word 16</v>
      </c>
      <c r="DV5" s="182" t="str">
        <f ca="1">BingoCardGenerator.com!IX4</f>
        <v>Word 22</v>
      </c>
      <c r="DW5" s="176"/>
      <c r="DX5" s="181" t="str">
        <f ca="1">BingoCardGenerator.com!IZ4</f>
        <v>Word 5</v>
      </c>
      <c r="DY5" s="70" t="str">
        <f ca="1">BingoCardGenerator.com!JA4</f>
        <v>Word 10</v>
      </c>
      <c r="DZ5" s="70" t="str">
        <f>Instructions!F13</f>
        <v>Free</v>
      </c>
      <c r="EA5" s="70" t="str">
        <f ca="1">BingoCardGenerator.com!JC4</f>
        <v>Word 16</v>
      </c>
      <c r="EB5" s="182" t="str">
        <f ca="1">BingoCardGenerator.com!JD4</f>
        <v>Word 24</v>
      </c>
      <c r="EC5" s="181" t="str">
        <f ca="1">BingoCardGenerator.com!JP4</f>
        <v>Word 5</v>
      </c>
      <c r="ED5" s="70" t="str">
        <f ca="1">BingoCardGenerator.com!JQ4</f>
        <v>Word 6</v>
      </c>
      <c r="EE5" s="70" t="str">
        <f>Instructions!F13</f>
        <v>Free</v>
      </c>
      <c r="EF5" s="70" t="str">
        <f ca="1">BingoCardGenerator.com!JS4</f>
        <v>Word 16</v>
      </c>
      <c r="EG5" s="182" t="str">
        <f ca="1">BingoCardGenerator.com!JT4</f>
        <v>Word 23</v>
      </c>
      <c r="EH5" s="176"/>
      <c r="EI5" s="181" t="str">
        <f ca="1">BingoCardGenerator.com!JV4</f>
        <v>Word 4</v>
      </c>
      <c r="EJ5" s="70" t="str">
        <f ca="1">BingoCardGenerator.com!JW4</f>
        <v>Word 9</v>
      </c>
      <c r="EK5" s="70" t="str">
        <f>Instructions!F13</f>
        <v>Free</v>
      </c>
      <c r="EL5" s="70" t="str">
        <f ca="1">BingoCardGenerator.com!JY4</f>
        <v>Word 19</v>
      </c>
      <c r="EM5" s="182" t="str">
        <f ca="1">BingoCardGenerator.com!JZ4</f>
        <v>Word 21</v>
      </c>
      <c r="EN5" s="181" t="str">
        <f ca="1">BingoCardGenerator.com!KL4</f>
        <v>Word 4</v>
      </c>
      <c r="EO5" s="70" t="str">
        <f ca="1">BingoCardGenerator.com!KM4</f>
        <v>Word 10</v>
      </c>
      <c r="EP5" s="70" t="str">
        <f>Instructions!F13</f>
        <v>Free</v>
      </c>
      <c r="EQ5" s="70" t="str">
        <f ca="1">BingoCardGenerator.com!KO4</f>
        <v>Word 19</v>
      </c>
      <c r="ER5" s="182" t="str">
        <f ca="1">BingoCardGenerator.com!KP4</f>
        <v>Word 23</v>
      </c>
      <c r="ES5" s="176"/>
      <c r="ET5" s="181" t="str">
        <f ca="1">BingoCardGenerator.com!KR4</f>
        <v>Word 5</v>
      </c>
      <c r="EU5" s="70" t="str">
        <f ca="1">BingoCardGenerator.com!KS4</f>
        <v>Word 8</v>
      </c>
      <c r="EV5" s="70" t="str">
        <f>Instructions!F13</f>
        <v>Free</v>
      </c>
      <c r="EW5" s="70" t="str">
        <f ca="1">BingoCardGenerator.com!KU4</f>
        <v>Word 18</v>
      </c>
      <c r="EX5" s="182" t="str">
        <f ca="1">BingoCardGenerator.com!KV4</f>
        <v>Word 21</v>
      </c>
      <c r="EY5" s="181" t="str">
        <f ca="1">BingoCardGenerator.com!LH4</f>
        <v>Word 1</v>
      </c>
      <c r="EZ5" s="70" t="str">
        <f ca="1">BingoCardGenerator.com!LI4</f>
        <v>Word 6</v>
      </c>
      <c r="FA5" s="70" t="str">
        <f>Instructions!F13</f>
        <v>Free</v>
      </c>
      <c r="FB5" s="70" t="str">
        <f ca="1">BingoCardGenerator.com!LK4</f>
        <v>Word 20</v>
      </c>
      <c r="FC5" s="182" t="str">
        <f ca="1">BingoCardGenerator.com!LL4</f>
        <v>Word 23</v>
      </c>
      <c r="FD5" s="176"/>
      <c r="FE5" s="181" t="str">
        <f ca="1">BingoCardGenerator.com!LN4</f>
        <v>Word 2</v>
      </c>
      <c r="FF5" s="70" t="str">
        <f ca="1">BingoCardGenerator.com!LO4</f>
        <v>Word 6</v>
      </c>
      <c r="FG5" s="70" t="str">
        <f>Instructions!F13</f>
        <v>Free</v>
      </c>
      <c r="FH5" s="70" t="str">
        <f ca="1">BingoCardGenerator.com!LQ4</f>
        <v>Word 18</v>
      </c>
      <c r="FI5" s="182" t="str">
        <f ca="1">BingoCardGenerator.com!LR4</f>
        <v>Word 25</v>
      </c>
      <c r="FJ5" s="181" t="str">
        <f ca="1">BingoCardGenerator.com!MD4</f>
        <v>Word 5</v>
      </c>
      <c r="FK5" s="70" t="str">
        <f ca="1">BingoCardGenerator.com!ME4</f>
        <v>Word 6</v>
      </c>
      <c r="FL5" s="70" t="str">
        <f>Instructions!F13</f>
        <v>Free</v>
      </c>
      <c r="FM5" s="70" t="str">
        <f ca="1">BingoCardGenerator.com!MG4</f>
        <v>Word 19</v>
      </c>
      <c r="FN5" s="182" t="str">
        <f ca="1">BingoCardGenerator.com!MH4</f>
        <v>Word 24</v>
      </c>
      <c r="FO5" s="176"/>
      <c r="FP5" s="181" t="str">
        <f ca="1">BingoCardGenerator.com!MJ4</f>
        <v>Word 4</v>
      </c>
      <c r="FQ5" s="70" t="str">
        <f ca="1">BingoCardGenerator.com!MK4</f>
        <v>Word 6</v>
      </c>
      <c r="FR5" s="70" t="str">
        <f>Instructions!F13</f>
        <v>Free</v>
      </c>
      <c r="FS5" s="70" t="str">
        <f ca="1">BingoCardGenerator.com!MM4</f>
        <v>Word 16</v>
      </c>
      <c r="FT5" s="182" t="str">
        <f ca="1">BingoCardGenerator.com!MN4</f>
        <v>Word 24</v>
      </c>
      <c r="FU5" s="181" t="str">
        <f ca="1">BingoCardGenerator.com!MZ4</f>
        <v>Word 2</v>
      </c>
      <c r="FV5" s="70" t="str">
        <f ca="1">BingoCardGenerator.com!NA4</f>
        <v>Word 9</v>
      </c>
      <c r="FW5" s="70" t="str">
        <f>Instructions!F13</f>
        <v>Free</v>
      </c>
      <c r="FX5" s="70" t="str">
        <f ca="1">BingoCardGenerator.com!NC4</f>
        <v>Word 16</v>
      </c>
      <c r="FY5" s="182" t="str">
        <f ca="1">BingoCardGenerator.com!ND4</f>
        <v>Word 23</v>
      </c>
      <c r="FZ5" s="176"/>
      <c r="GA5" s="181" t="str">
        <f ca="1">BingoCardGenerator.com!NF4</f>
        <v>Word 2</v>
      </c>
      <c r="GB5" s="70" t="str">
        <f ca="1">BingoCardGenerator.com!NG4</f>
        <v>Word 10</v>
      </c>
      <c r="GC5" s="70" t="str">
        <f>Instructions!F13</f>
        <v>Free</v>
      </c>
      <c r="GD5" s="70" t="str">
        <f ca="1">BingoCardGenerator.com!NI4</f>
        <v>Word 16</v>
      </c>
      <c r="GE5" s="182" t="str">
        <f ca="1">BingoCardGenerator.com!NJ4</f>
        <v>Word 23</v>
      </c>
      <c r="GF5" s="181" t="str">
        <f ca="1">BingoCardGenerator.com!NV4</f>
        <v>Word 2</v>
      </c>
      <c r="GG5" s="70" t="str">
        <f ca="1">BingoCardGenerator.com!NW4</f>
        <v>Word 6</v>
      </c>
      <c r="GH5" s="70" t="str">
        <f>Instructions!F13</f>
        <v>Free</v>
      </c>
      <c r="GI5" s="70" t="str">
        <f ca="1">BingoCardGenerator.com!NY4</f>
        <v>Word 18</v>
      </c>
      <c r="GJ5" s="182" t="str">
        <f ca="1">BingoCardGenerator.com!NZ4</f>
        <v>Word 23</v>
      </c>
      <c r="GK5" s="176"/>
      <c r="GL5" s="181" t="str">
        <f ca="1">BingoCardGenerator.com!OB4</f>
        <v>Word 3</v>
      </c>
      <c r="GM5" s="70" t="str">
        <f ca="1">BingoCardGenerator.com!OC4</f>
        <v>Word 10</v>
      </c>
      <c r="GN5" s="70" t="str">
        <f>Instructions!F13</f>
        <v>Free</v>
      </c>
      <c r="GO5" s="70" t="str">
        <f ca="1">BingoCardGenerator.com!OE4</f>
        <v>Word 20</v>
      </c>
      <c r="GP5" s="182" t="str">
        <f ca="1">BingoCardGenerator.com!OF4</f>
        <v>Word 24</v>
      </c>
      <c r="GQ5" s="181" t="str">
        <f ca="1">BingoCardGenerator.com!OR4</f>
        <v>Word 2</v>
      </c>
      <c r="GR5" s="70" t="str">
        <f ca="1">BingoCardGenerator.com!OS4</f>
        <v>Word 10</v>
      </c>
      <c r="GS5" s="71" t="str">
        <f>Instructions!F13</f>
        <v>Free</v>
      </c>
      <c r="GT5" s="70" t="str">
        <f ca="1">BingoCardGenerator.com!OU4</f>
        <v>Word 18</v>
      </c>
      <c r="GU5" s="182" t="str">
        <f ca="1">BingoCardGenerator.com!OV4</f>
        <v>Word 25</v>
      </c>
      <c r="GV5" s="176"/>
      <c r="GW5" s="181" t="str">
        <f ca="1">BingoCardGenerator.com!OX4</f>
        <v>Word 4</v>
      </c>
      <c r="GX5" s="70" t="str">
        <f ca="1">BingoCardGenerator.com!OY4</f>
        <v>Word 8</v>
      </c>
      <c r="GY5" s="71" t="str">
        <f>Instructions!F13</f>
        <v>Free</v>
      </c>
      <c r="GZ5" s="70" t="str">
        <f ca="1">BingoCardGenerator.com!PA4</f>
        <v>Word 19</v>
      </c>
      <c r="HA5" s="182" t="str">
        <f ca="1">BingoCardGenerator.com!PB4</f>
        <v>Word 23</v>
      </c>
      <c r="HB5" s="181" t="str">
        <f ca="1">BingoCardGenerator.com!PN4</f>
        <v>Word 3</v>
      </c>
      <c r="HC5" s="70" t="str">
        <f ca="1">BingoCardGenerator.com!PO4</f>
        <v>Word 6</v>
      </c>
      <c r="HD5" s="71" t="str">
        <f>Instructions!F13</f>
        <v>Free</v>
      </c>
      <c r="HE5" s="70" t="str">
        <f ca="1">BingoCardGenerator.com!PQ4</f>
        <v>Word 18</v>
      </c>
      <c r="HF5" s="182" t="str">
        <f ca="1">BingoCardGenerator.com!PR4</f>
        <v>Word 23</v>
      </c>
      <c r="HG5" s="176"/>
      <c r="HH5" s="181" t="str">
        <f ca="1">BingoCardGenerator.com!PT4</f>
        <v>Word 2</v>
      </c>
      <c r="HI5" s="70" t="str">
        <f ca="1">BingoCardGenerator.com!PU4</f>
        <v>Word 9</v>
      </c>
      <c r="HJ5" s="71" t="str">
        <f>Instructions!F13</f>
        <v>Free</v>
      </c>
      <c r="HK5" s="70" t="str">
        <f ca="1">BingoCardGenerator.com!PW4</f>
        <v>Word 17</v>
      </c>
      <c r="HL5" s="182" t="str">
        <f ca="1">BingoCardGenerator.com!PX4</f>
        <v>Word 24</v>
      </c>
      <c r="HM5" s="181" t="str">
        <f ca="1">BingoCardGenerator.com!QJ4</f>
        <v>Word 4</v>
      </c>
      <c r="HN5" s="70" t="str">
        <f ca="1">BingoCardGenerator.com!QK4</f>
        <v>Word 6</v>
      </c>
      <c r="HO5" s="71" t="str">
        <f>Instructions!F13</f>
        <v>Free</v>
      </c>
      <c r="HP5" s="70" t="str">
        <f ca="1">BingoCardGenerator.com!QM4</f>
        <v>Word 17</v>
      </c>
      <c r="HQ5" s="182" t="str">
        <f ca="1">BingoCardGenerator.com!QN4</f>
        <v>Word 22</v>
      </c>
      <c r="HR5" s="176"/>
      <c r="HS5" s="181" t="str">
        <f ca="1">BingoCardGenerator.com!QP4</f>
        <v>Word 5</v>
      </c>
      <c r="HT5" s="70" t="str">
        <f ca="1">BingoCardGenerator.com!QQ4</f>
        <v>Word 10</v>
      </c>
      <c r="HU5" s="71" t="str">
        <f>Instructions!F13</f>
        <v>Free</v>
      </c>
      <c r="HV5" s="70" t="str">
        <f ca="1">BingoCardGenerator.com!QS4</f>
        <v>Word 20</v>
      </c>
      <c r="HW5" s="182" t="str">
        <f ca="1">BingoCardGenerator.com!QT4</f>
        <v>Word 22</v>
      </c>
      <c r="HX5" s="181" t="str">
        <f ca="1">BingoCardGenerator.com!RF4</f>
        <v>Word 4</v>
      </c>
      <c r="HY5" s="70" t="str">
        <f ca="1">BingoCardGenerator.com!RG4</f>
        <v>Word 10</v>
      </c>
      <c r="HZ5" s="71" t="str">
        <f>Instructions!F13</f>
        <v>Free</v>
      </c>
      <c r="IA5" s="70" t="str">
        <f ca="1">BingoCardGenerator.com!RI4</f>
        <v>Word 17</v>
      </c>
      <c r="IB5" s="182" t="str">
        <f ca="1">BingoCardGenerator.com!RJ4</f>
        <v>Word 25</v>
      </c>
      <c r="IC5" s="176"/>
      <c r="ID5" s="181" t="str">
        <f ca="1">BingoCardGenerator.com!RL4</f>
        <v>Word 5</v>
      </c>
      <c r="IE5" s="70" t="str">
        <f ca="1">BingoCardGenerator.com!RM4</f>
        <v>Word 8</v>
      </c>
      <c r="IF5" s="71" t="str">
        <f>Instructions!F13</f>
        <v>Free</v>
      </c>
      <c r="IG5" s="70" t="str">
        <f ca="1">BingoCardGenerator.com!RO4</f>
        <v>Word 20</v>
      </c>
      <c r="IH5" s="182" t="str">
        <f ca="1">BingoCardGenerator.com!RP4</f>
        <v>Word 23</v>
      </c>
      <c r="II5" s="181" t="str">
        <f ca="1">BingoCardGenerator.com!SB4</f>
        <v>Word 4</v>
      </c>
      <c r="IJ5" s="70" t="str">
        <f ca="1">BingoCardGenerator.com!SC4</f>
        <v>Word 9</v>
      </c>
      <c r="IK5" s="71" t="str">
        <f>Instructions!F13</f>
        <v>Free</v>
      </c>
      <c r="IL5" s="70" t="str">
        <f ca="1">BingoCardGenerator.com!SE4</f>
        <v>Word 18</v>
      </c>
      <c r="IM5" s="182" t="str">
        <f ca="1">BingoCardGenerator.com!SF4</f>
        <v>Word 24</v>
      </c>
      <c r="IN5" s="176"/>
      <c r="IO5" s="181" t="str">
        <f ca="1">BingoCardGenerator.com!SH4</f>
        <v>Word 4</v>
      </c>
      <c r="IP5" s="70" t="str">
        <f ca="1">BingoCardGenerator.com!SI4</f>
        <v>Word 6</v>
      </c>
      <c r="IQ5" s="71" t="str">
        <f>Instructions!F13</f>
        <v>Free</v>
      </c>
      <c r="IR5" s="70" t="str">
        <f ca="1">BingoCardGenerator.com!SK4</f>
        <v>Word 18</v>
      </c>
      <c r="IS5" s="182" t="str">
        <f ca="1">BingoCardGenerator.com!SL4</f>
        <v>Word 23</v>
      </c>
      <c r="IT5" s="181" t="str">
        <f ca="1">BingoCardGenerator.com!SX4</f>
        <v>Word 3</v>
      </c>
      <c r="IU5" s="70" t="str">
        <f ca="1">BingoCardGenerator.com!SY4</f>
        <v>Word 9</v>
      </c>
      <c r="IV5" s="71" t="str">
        <f>Instructions!F13</f>
        <v>Free</v>
      </c>
      <c r="IW5" s="70" t="str">
        <f ca="1">BingoCardGenerator.com!TA4</f>
        <v>Word 20</v>
      </c>
      <c r="IX5" s="182" t="str">
        <f ca="1">BingoCardGenerator.com!TB4</f>
        <v>Word 24</v>
      </c>
      <c r="IY5" s="176"/>
      <c r="IZ5" s="181" t="str">
        <f ca="1">BingoCardGenerator.com!TD4</f>
        <v>Word 4</v>
      </c>
      <c r="JA5" s="70" t="str">
        <f ca="1">BingoCardGenerator.com!TE4</f>
        <v>Word 6</v>
      </c>
      <c r="JB5" s="71" t="str">
        <f>Instructions!F13</f>
        <v>Free</v>
      </c>
      <c r="JC5" s="70" t="str">
        <f ca="1">BingoCardGenerator.com!TG4</f>
        <v>Word 19</v>
      </c>
      <c r="JD5" s="182" t="str">
        <f ca="1">BingoCardGenerator.com!TH4</f>
        <v>Word 22</v>
      </c>
      <c r="JE5" s="181" t="str">
        <f ca="1">BingoCardGenerator.com!TT4</f>
        <v>Word 2</v>
      </c>
      <c r="JF5" s="70" t="str">
        <f ca="1">BingoCardGenerator.com!TU4</f>
        <v>Word 10</v>
      </c>
      <c r="JG5" s="71" t="str">
        <f>Instructions!F13</f>
        <v>Free</v>
      </c>
      <c r="JH5" s="70" t="str">
        <f ca="1">BingoCardGenerator.com!TW4</f>
        <v>Word 18</v>
      </c>
      <c r="JI5" s="182" t="str">
        <f ca="1">BingoCardGenerator.com!TX4</f>
        <v>Word 25</v>
      </c>
      <c r="JJ5" s="176"/>
      <c r="JK5" s="181" t="str">
        <f ca="1">BingoCardGenerator.com!TZ4</f>
        <v>Word 5</v>
      </c>
      <c r="JL5" s="70" t="str">
        <f ca="1">BingoCardGenerator.com!UA4</f>
        <v>Word 8</v>
      </c>
      <c r="JM5" s="71" t="str">
        <f>Instructions!F13</f>
        <v>Free</v>
      </c>
      <c r="JN5" s="70" t="str">
        <f ca="1">BingoCardGenerator.com!UC4</f>
        <v>Word 20</v>
      </c>
      <c r="JO5" s="182" t="str">
        <f ca="1">BingoCardGenerator.com!UD4</f>
        <v>Word 24</v>
      </c>
    </row>
    <row r="6" spans="1:275" s="180" customFormat="1" ht="50" customHeight="1">
      <c r="A6" s="181" t="str">
        <f ca="1">BingoCardGenerator.com!L5</f>
        <v>Word 5</v>
      </c>
      <c r="B6" s="70" t="str">
        <f ca="1">BingoCardGenerator.com!M5</f>
        <v>Word 9</v>
      </c>
      <c r="C6" s="70" t="str">
        <f ca="1">BingoCardGenerator.com!N5</f>
        <v>Word 11</v>
      </c>
      <c r="D6" s="70" t="str">
        <f ca="1">BingoCardGenerator.com!O5</f>
        <v>Word 17</v>
      </c>
      <c r="E6" s="182" t="str">
        <f ca="1">BingoCardGenerator.com!P5</f>
        <v>Word 21</v>
      </c>
      <c r="F6" s="176"/>
      <c r="G6" s="181" t="str">
        <f ca="1">BingoCardGenerator.com!R5</f>
        <v>Word 5</v>
      </c>
      <c r="H6" s="70" t="str">
        <f ca="1">BingoCardGenerator.com!S5</f>
        <v>Word 10</v>
      </c>
      <c r="I6" s="70" t="str">
        <f ca="1">BingoCardGenerator.com!T5</f>
        <v>Word 12</v>
      </c>
      <c r="J6" s="70" t="str">
        <f ca="1">BingoCardGenerator.com!U5</f>
        <v>Word 17</v>
      </c>
      <c r="K6" s="182" t="str">
        <f ca="1">BingoCardGenerator.com!V5</f>
        <v>Word 25</v>
      </c>
      <c r="L6" s="181" t="str">
        <f ca="1">BingoCardGenerator.com!AH5</f>
        <v>Word 5</v>
      </c>
      <c r="M6" s="70" t="str">
        <f ca="1">BingoCardGenerator.com!AI5</f>
        <v>Word 8</v>
      </c>
      <c r="N6" s="70" t="str">
        <f ca="1">BingoCardGenerator.com!AJ5</f>
        <v>Word 12</v>
      </c>
      <c r="O6" s="70" t="str">
        <f ca="1">BingoCardGenerator.com!AK5</f>
        <v>Word 17</v>
      </c>
      <c r="P6" s="182" t="str">
        <f ca="1">BingoCardGenerator.com!AL5</f>
        <v>Word 22</v>
      </c>
      <c r="Q6" s="176"/>
      <c r="R6" s="181" t="str">
        <f ca="1">BingoCardGenerator.com!AN5</f>
        <v>Word 3</v>
      </c>
      <c r="S6" s="70" t="str">
        <f ca="1">BingoCardGenerator.com!AO5</f>
        <v>Word 9</v>
      </c>
      <c r="T6" s="70" t="str">
        <f ca="1">BingoCardGenerator.com!AP5</f>
        <v>Word 15</v>
      </c>
      <c r="U6" s="70" t="str">
        <f ca="1">BingoCardGenerator.com!AQ5</f>
        <v>Word 20</v>
      </c>
      <c r="V6" s="182" t="str">
        <f ca="1">BingoCardGenerator.com!AR5</f>
        <v>Word 25</v>
      </c>
      <c r="W6" s="181" t="str">
        <f ca="1">BingoCardGenerator.com!BD5</f>
        <v>Word 5</v>
      </c>
      <c r="X6" s="70" t="str">
        <f ca="1">BingoCardGenerator.com!BE5</f>
        <v>Word 8</v>
      </c>
      <c r="Y6" s="70" t="str">
        <f ca="1">BingoCardGenerator.com!BF5</f>
        <v>Word 12</v>
      </c>
      <c r="Z6" s="70" t="str">
        <f ca="1">BingoCardGenerator.com!BG5</f>
        <v>Word 18</v>
      </c>
      <c r="AA6" s="182" t="str">
        <f ca="1">BingoCardGenerator.com!BH5</f>
        <v>Word 23</v>
      </c>
      <c r="AB6" s="176"/>
      <c r="AC6" s="181" t="str">
        <f ca="1">BingoCardGenerator.com!BJ5</f>
        <v>Word 4</v>
      </c>
      <c r="AD6" s="70" t="str">
        <f ca="1">BingoCardGenerator.com!BK5</f>
        <v>Word 10</v>
      </c>
      <c r="AE6" s="70" t="str">
        <f ca="1">BingoCardGenerator.com!BL5</f>
        <v>Word 15</v>
      </c>
      <c r="AF6" s="70" t="str">
        <f ca="1">BingoCardGenerator.com!BM5</f>
        <v>Word 20</v>
      </c>
      <c r="AG6" s="182" t="str">
        <f ca="1">BingoCardGenerator.com!BN5</f>
        <v>Word 24</v>
      </c>
      <c r="AH6" s="181" t="str">
        <f ca="1">BingoCardGenerator.com!BZ5</f>
        <v>Word 4</v>
      </c>
      <c r="AI6" s="70" t="str">
        <f ca="1">BingoCardGenerator.com!CA5</f>
        <v>Word 8</v>
      </c>
      <c r="AJ6" s="70" t="str">
        <f ca="1">BingoCardGenerator.com!CB5</f>
        <v>Word 15</v>
      </c>
      <c r="AK6" s="70" t="str">
        <f ca="1">BingoCardGenerator.com!CC5</f>
        <v>Word 19</v>
      </c>
      <c r="AL6" s="182" t="str">
        <f ca="1">BingoCardGenerator.com!CD5</f>
        <v>Word 24</v>
      </c>
      <c r="AM6" s="176"/>
      <c r="AN6" s="181" t="str">
        <f ca="1">BingoCardGenerator.com!CF5</f>
        <v>Word 1</v>
      </c>
      <c r="AO6" s="70" t="str">
        <f ca="1">BingoCardGenerator.com!CG5</f>
        <v>Word 10</v>
      </c>
      <c r="AP6" s="70" t="str">
        <f ca="1">BingoCardGenerator.com!CH5</f>
        <v>Word 14</v>
      </c>
      <c r="AQ6" s="70" t="str">
        <f ca="1">BingoCardGenerator.com!CI5</f>
        <v>Word 16</v>
      </c>
      <c r="AR6" s="182" t="str">
        <f ca="1">BingoCardGenerator.com!CJ5</f>
        <v>Word 21</v>
      </c>
      <c r="AS6" s="181" t="str">
        <f ca="1">BingoCardGenerator.com!CV5</f>
        <v>Word 5</v>
      </c>
      <c r="AT6" s="70" t="str">
        <f ca="1">BingoCardGenerator.com!CW5</f>
        <v>Word 8</v>
      </c>
      <c r="AU6" s="70" t="str">
        <f ca="1">BingoCardGenerator.com!CX5</f>
        <v>Word 11</v>
      </c>
      <c r="AV6" s="70" t="str">
        <f ca="1">BingoCardGenerator.com!CY5</f>
        <v>Word 20</v>
      </c>
      <c r="AW6" s="182" t="str">
        <f ca="1">BingoCardGenerator.com!CZ5</f>
        <v>Word 24</v>
      </c>
      <c r="AX6" s="176"/>
      <c r="AY6" s="181" t="str">
        <f ca="1">BingoCardGenerator.com!DB5</f>
        <v>Word 4</v>
      </c>
      <c r="AZ6" s="70" t="str">
        <f ca="1">BingoCardGenerator.com!DC5</f>
        <v>Word 8</v>
      </c>
      <c r="BA6" s="70" t="str">
        <f ca="1">BingoCardGenerator.com!DD5</f>
        <v>Word 11</v>
      </c>
      <c r="BB6" s="70" t="str">
        <f ca="1">BingoCardGenerator.com!DE5</f>
        <v>Word 18</v>
      </c>
      <c r="BC6" s="182" t="str">
        <f ca="1">BingoCardGenerator.com!DF5</f>
        <v>Word 21</v>
      </c>
      <c r="BD6" s="181" t="str">
        <f ca="1">BingoCardGenerator.com!DR5</f>
        <v>Word 3</v>
      </c>
      <c r="BE6" s="70" t="str">
        <f ca="1">BingoCardGenerator.com!DS5</f>
        <v>Word 8</v>
      </c>
      <c r="BF6" s="70" t="str">
        <f ca="1">BingoCardGenerator.com!DT5</f>
        <v>Word 15</v>
      </c>
      <c r="BG6" s="70" t="str">
        <f ca="1">BingoCardGenerator.com!DU5</f>
        <v>Word 20</v>
      </c>
      <c r="BH6" s="182" t="str">
        <f ca="1">BingoCardGenerator.com!DV5</f>
        <v>Word 24</v>
      </c>
      <c r="BI6" s="176"/>
      <c r="BJ6" s="181" t="str">
        <f ca="1">BingoCardGenerator.com!DX5</f>
        <v>Word 3</v>
      </c>
      <c r="BK6" s="70" t="str">
        <f ca="1">BingoCardGenerator.com!DY5</f>
        <v>Word 6</v>
      </c>
      <c r="BL6" s="70" t="str">
        <f ca="1">BingoCardGenerator.com!DZ5</f>
        <v>Word 11</v>
      </c>
      <c r="BM6" s="70" t="str">
        <f ca="1">BingoCardGenerator.com!EA5</f>
        <v>Word 17</v>
      </c>
      <c r="BN6" s="182" t="str">
        <f ca="1">BingoCardGenerator.com!EB5</f>
        <v>Word 21</v>
      </c>
      <c r="BO6" s="181" t="str">
        <f ca="1">BingoCardGenerator.com!EN5</f>
        <v>Word 4</v>
      </c>
      <c r="BP6" s="70" t="str">
        <f ca="1">BingoCardGenerator.com!EO5</f>
        <v>Word 8</v>
      </c>
      <c r="BQ6" s="70" t="str">
        <f ca="1">BingoCardGenerator.com!EP5</f>
        <v>Word 14</v>
      </c>
      <c r="BR6" s="70" t="str">
        <f ca="1">BingoCardGenerator.com!EQ5</f>
        <v>Word 19</v>
      </c>
      <c r="BS6" s="182" t="str">
        <f ca="1">BingoCardGenerator.com!ER5</f>
        <v>Word 24</v>
      </c>
      <c r="BT6" s="176"/>
      <c r="BU6" s="181" t="str">
        <f ca="1">BingoCardGenerator.com!ET5</f>
        <v>Word 5</v>
      </c>
      <c r="BV6" s="70" t="str">
        <f ca="1">BingoCardGenerator.com!EU5</f>
        <v>Word 8</v>
      </c>
      <c r="BW6" s="70" t="str">
        <f ca="1">BingoCardGenerator.com!EV5</f>
        <v>Word 13</v>
      </c>
      <c r="BX6" s="70" t="str">
        <f ca="1">BingoCardGenerator.com!EW5</f>
        <v>Word 20</v>
      </c>
      <c r="BY6" s="182" t="str">
        <f ca="1">BingoCardGenerator.com!EX5</f>
        <v>Word 21</v>
      </c>
      <c r="BZ6" s="181" t="str">
        <f ca="1">BingoCardGenerator.com!FJ5</f>
        <v>Word 3</v>
      </c>
      <c r="CA6" s="70" t="str">
        <f ca="1">BingoCardGenerator.com!FK5</f>
        <v>Word 10</v>
      </c>
      <c r="CB6" s="70" t="str">
        <f ca="1">BingoCardGenerator.com!FL5</f>
        <v>Word 12</v>
      </c>
      <c r="CC6" s="70" t="str">
        <f ca="1">BingoCardGenerator.com!FM5</f>
        <v>Word 20</v>
      </c>
      <c r="CD6" s="182" t="str">
        <f ca="1">BingoCardGenerator.com!FN5</f>
        <v>Word 25</v>
      </c>
      <c r="CE6" s="176"/>
      <c r="CF6" s="181" t="str">
        <f ca="1">BingoCardGenerator.com!FP5</f>
        <v>Word 2</v>
      </c>
      <c r="CG6" s="70" t="str">
        <f ca="1">BingoCardGenerator.com!FQ5</f>
        <v>Word 10</v>
      </c>
      <c r="CH6" s="70" t="str">
        <f ca="1">BingoCardGenerator.com!FR5</f>
        <v>Word 11</v>
      </c>
      <c r="CI6" s="70" t="str">
        <f ca="1">BingoCardGenerator.com!FS5</f>
        <v>Word 16</v>
      </c>
      <c r="CJ6" s="182" t="str">
        <f ca="1">BingoCardGenerator.com!FT5</f>
        <v>Word 21</v>
      </c>
      <c r="CK6" s="181" t="str">
        <f ca="1">BingoCardGenerator.com!GF5</f>
        <v>Word 4</v>
      </c>
      <c r="CL6" s="70" t="str">
        <f ca="1">BingoCardGenerator.com!GG5</f>
        <v>Word 9</v>
      </c>
      <c r="CM6" s="70" t="str">
        <f ca="1">BingoCardGenerator.com!GH5</f>
        <v>Word 15</v>
      </c>
      <c r="CN6" s="70" t="str">
        <f ca="1">BingoCardGenerator.com!GI5</f>
        <v>Word 20</v>
      </c>
      <c r="CO6" s="182" t="str">
        <f ca="1">BingoCardGenerator.com!GJ5</f>
        <v>Word 21</v>
      </c>
      <c r="CP6" s="176"/>
      <c r="CQ6" s="181" t="str">
        <f ca="1">BingoCardGenerator.com!GL5</f>
        <v>Word 1</v>
      </c>
      <c r="CR6" s="70" t="str">
        <f ca="1">BingoCardGenerator.com!GM5</f>
        <v>Word 7</v>
      </c>
      <c r="CS6" s="70" t="str">
        <f ca="1">BingoCardGenerator.com!GN5</f>
        <v>Word 15</v>
      </c>
      <c r="CT6" s="70" t="str">
        <f ca="1">BingoCardGenerator.com!GO5</f>
        <v>Word 19</v>
      </c>
      <c r="CU6" s="182" t="str">
        <f ca="1">BingoCardGenerator.com!GP5</f>
        <v>Word 25</v>
      </c>
      <c r="CV6" s="181" t="str">
        <f ca="1">BingoCardGenerator.com!HB5</f>
        <v>Word 4</v>
      </c>
      <c r="CW6" s="70" t="str">
        <f ca="1">BingoCardGenerator.com!HC5</f>
        <v>Word 8</v>
      </c>
      <c r="CX6" s="70" t="str">
        <f ca="1">BingoCardGenerator.com!HD5</f>
        <v>Word 15</v>
      </c>
      <c r="CY6" s="70" t="str">
        <f ca="1">BingoCardGenerator.com!HE5</f>
        <v>Word 20</v>
      </c>
      <c r="CZ6" s="182" t="str">
        <f ca="1">BingoCardGenerator.com!HF5</f>
        <v>Word 25</v>
      </c>
      <c r="DA6" s="176"/>
      <c r="DB6" s="181" t="str">
        <f ca="1">BingoCardGenerator.com!HH5</f>
        <v>Word 1</v>
      </c>
      <c r="DC6" s="70" t="str">
        <f ca="1">BingoCardGenerator.com!HI5</f>
        <v>Word 7</v>
      </c>
      <c r="DD6" s="70" t="str">
        <f ca="1">BingoCardGenerator.com!HJ5</f>
        <v>Word 14</v>
      </c>
      <c r="DE6" s="70" t="str">
        <f ca="1">BingoCardGenerator.com!HK5</f>
        <v>Word 17</v>
      </c>
      <c r="DF6" s="182" t="str">
        <f ca="1">BingoCardGenerator.com!HL5</f>
        <v>Word 24</v>
      </c>
      <c r="DG6" s="181" t="str">
        <f ca="1">BingoCardGenerator.com!HX5</f>
        <v>Word 3</v>
      </c>
      <c r="DH6" s="70" t="str">
        <f ca="1">BingoCardGenerator.com!HY5</f>
        <v>Word 9</v>
      </c>
      <c r="DI6" s="70" t="str">
        <f ca="1">BingoCardGenerator.com!HZ5</f>
        <v>Word 14</v>
      </c>
      <c r="DJ6" s="70" t="str">
        <f ca="1">BingoCardGenerator.com!IA5</f>
        <v>Word 19</v>
      </c>
      <c r="DK6" s="182" t="str">
        <f ca="1">BingoCardGenerator.com!IB5</f>
        <v>Word 25</v>
      </c>
      <c r="DL6" s="176"/>
      <c r="DM6" s="181" t="str">
        <f ca="1">BingoCardGenerator.com!ID5</f>
        <v>Word 5</v>
      </c>
      <c r="DN6" s="70" t="str">
        <f ca="1">BingoCardGenerator.com!IE5</f>
        <v>Word 8</v>
      </c>
      <c r="DO6" s="70" t="str">
        <f ca="1">BingoCardGenerator.com!IF5</f>
        <v>Word 12</v>
      </c>
      <c r="DP6" s="70" t="str">
        <f ca="1">BingoCardGenerator.com!IG5</f>
        <v>Word 17</v>
      </c>
      <c r="DQ6" s="182" t="str">
        <f ca="1">BingoCardGenerator.com!IH5</f>
        <v>Word 25</v>
      </c>
      <c r="DR6" s="181" t="str">
        <f ca="1">BingoCardGenerator.com!IT5</f>
        <v>Word 3</v>
      </c>
      <c r="DS6" s="70" t="str">
        <f ca="1">BingoCardGenerator.com!IU5</f>
        <v>Word 9</v>
      </c>
      <c r="DT6" s="70" t="str">
        <f ca="1">BingoCardGenerator.com!IV5</f>
        <v>Word 12</v>
      </c>
      <c r="DU6" s="70" t="str">
        <f ca="1">BingoCardGenerator.com!IW5</f>
        <v>Word 18</v>
      </c>
      <c r="DV6" s="182" t="str">
        <f ca="1">BingoCardGenerator.com!IX5</f>
        <v>Word 24</v>
      </c>
      <c r="DW6" s="176"/>
      <c r="DX6" s="181" t="str">
        <f ca="1">BingoCardGenerator.com!IZ5</f>
        <v>Word 1</v>
      </c>
      <c r="DY6" s="70" t="str">
        <f ca="1">BingoCardGenerator.com!JA5</f>
        <v>Word 6</v>
      </c>
      <c r="DZ6" s="70" t="str">
        <f ca="1">BingoCardGenerator.com!JB5</f>
        <v>Word 15</v>
      </c>
      <c r="EA6" s="70" t="str">
        <f ca="1">BingoCardGenerator.com!JC5</f>
        <v>Word 18</v>
      </c>
      <c r="EB6" s="182" t="str">
        <f ca="1">BingoCardGenerator.com!JD5</f>
        <v>Word 25</v>
      </c>
      <c r="EC6" s="181" t="str">
        <f ca="1">BingoCardGenerator.com!JP5</f>
        <v>Word 4</v>
      </c>
      <c r="ED6" s="70" t="str">
        <f ca="1">BingoCardGenerator.com!JQ5</f>
        <v>Word 8</v>
      </c>
      <c r="EE6" s="70" t="str">
        <f ca="1">BingoCardGenerator.com!JR5</f>
        <v>Word 14</v>
      </c>
      <c r="EF6" s="70" t="str">
        <f ca="1">BingoCardGenerator.com!JS5</f>
        <v>Word 18</v>
      </c>
      <c r="EG6" s="182" t="str">
        <f ca="1">BingoCardGenerator.com!JT5</f>
        <v>Word 24</v>
      </c>
      <c r="EH6" s="176"/>
      <c r="EI6" s="181" t="str">
        <f ca="1">BingoCardGenerator.com!JV5</f>
        <v>Word 5</v>
      </c>
      <c r="EJ6" s="70" t="str">
        <f ca="1">BingoCardGenerator.com!JW5</f>
        <v>Word 7</v>
      </c>
      <c r="EK6" s="70" t="str">
        <f ca="1">BingoCardGenerator.com!JX5</f>
        <v>Word 15</v>
      </c>
      <c r="EL6" s="70" t="str">
        <f ca="1">BingoCardGenerator.com!JY5</f>
        <v>Word 17</v>
      </c>
      <c r="EM6" s="182" t="str">
        <f ca="1">BingoCardGenerator.com!JZ5</f>
        <v>Word 25</v>
      </c>
      <c r="EN6" s="181" t="str">
        <f ca="1">BingoCardGenerator.com!KL5</f>
        <v>Word 2</v>
      </c>
      <c r="EO6" s="70" t="str">
        <f ca="1">BingoCardGenerator.com!KM5</f>
        <v>Word 8</v>
      </c>
      <c r="EP6" s="70" t="str">
        <f ca="1">BingoCardGenerator.com!KN5</f>
        <v>Word 14</v>
      </c>
      <c r="EQ6" s="70" t="str">
        <f ca="1">BingoCardGenerator.com!KO5</f>
        <v>Word 16</v>
      </c>
      <c r="ER6" s="182" t="str">
        <f ca="1">BingoCardGenerator.com!KP5</f>
        <v>Word 25</v>
      </c>
      <c r="ES6" s="176"/>
      <c r="ET6" s="181" t="str">
        <f ca="1">BingoCardGenerator.com!KR5</f>
        <v>Word 1</v>
      </c>
      <c r="EU6" s="70" t="str">
        <f ca="1">BingoCardGenerator.com!KS5</f>
        <v>Word 10</v>
      </c>
      <c r="EV6" s="70" t="str">
        <f ca="1">BingoCardGenerator.com!KT5</f>
        <v>Word 14</v>
      </c>
      <c r="EW6" s="70" t="str">
        <f ca="1">BingoCardGenerator.com!KU5</f>
        <v>Word 19</v>
      </c>
      <c r="EX6" s="182" t="str">
        <f ca="1">BingoCardGenerator.com!KV5</f>
        <v>Word 24</v>
      </c>
      <c r="EY6" s="181" t="str">
        <f ca="1">BingoCardGenerator.com!LH5</f>
        <v>Word 4</v>
      </c>
      <c r="EZ6" s="70" t="str">
        <f ca="1">BingoCardGenerator.com!LI5</f>
        <v>Word 10</v>
      </c>
      <c r="FA6" s="70" t="str">
        <f ca="1">BingoCardGenerator.com!LJ5</f>
        <v>Word 15</v>
      </c>
      <c r="FB6" s="70" t="str">
        <f ca="1">BingoCardGenerator.com!LK5</f>
        <v>Word 18</v>
      </c>
      <c r="FC6" s="182" t="str">
        <f ca="1">BingoCardGenerator.com!LL5</f>
        <v>Word 22</v>
      </c>
      <c r="FD6" s="176"/>
      <c r="FE6" s="181" t="str">
        <f ca="1">BingoCardGenerator.com!LN5</f>
        <v>Word 5</v>
      </c>
      <c r="FF6" s="70" t="str">
        <f ca="1">BingoCardGenerator.com!LO5</f>
        <v>Word 8</v>
      </c>
      <c r="FG6" s="70" t="str">
        <f ca="1">BingoCardGenerator.com!LP5</f>
        <v>Word 13</v>
      </c>
      <c r="FH6" s="70" t="str">
        <f ca="1">BingoCardGenerator.com!LQ5</f>
        <v>Word 19</v>
      </c>
      <c r="FI6" s="182" t="str">
        <f ca="1">BingoCardGenerator.com!LR5</f>
        <v>Word 24</v>
      </c>
      <c r="FJ6" s="181" t="str">
        <f ca="1">BingoCardGenerator.com!MD5</f>
        <v>Word 2</v>
      </c>
      <c r="FK6" s="70" t="str">
        <f ca="1">BingoCardGenerator.com!ME5</f>
        <v>Word 8</v>
      </c>
      <c r="FL6" s="70" t="str">
        <f ca="1">BingoCardGenerator.com!MF5</f>
        <v>Word 12</v>
      </c>
      <c r="FM6" s="70" t="str">
        <f ca="1">BingoCardGenerator.com!MG5</f>
        <v>Word 18</v>
      </c>
      <c r="FN6" s="182" t="str">
        <f ca="1">BingoCardGenerator.com!MH5</f>
        <v>Word 21</v>
      </c>
      <c r="FO6" s="176"/>
      <c r="FP6" s="181" t="str">
        <f ca="1">BingoCardGenerator.com!MJ5</f>
        <v>Word 2</v>
      </c>
      <c r="FQ6" s="70" t="str">
        <f ca="1">BingoCardGenerator.com!MK5</f>
        <v>Word 10</v>
      </c>
      <c r="FR6" s="70" t="str">
        <f ca="1">BingoCardGenerator.com!ML5</f>
        <v>Word 11</v>
      </c>
      <c r="FS6" s="70" t="str">
        <f ca="1">BingoCardGenerator.com!MM5</f>
        <v>Word 17</v>
      </c>
      <c r="FT6" s="182" t="str">
        <f ca="1">BingoCardGenerator.com!MN5</f>
        <v>Word 25</v>
      </c>
      <c r="FU6" s="181" t="str">
        <f ca="1">BingoCardGenerator.com!MZ5</f>
        <v>Word 3</v>
      </c>
      <c r="FV6" s="70" t="str">
        <f ca="1">BingoCardGenerator.com!NA5</f>
        <v>Word 7</v>
      </c>
      <c r="FW6" s="70" t="str">
        <f ca="1">BingoCardGenerator.com!NB5</f>
        <v>Word 11</v>
      </c>
      <c r="FX6" s="70" t="str">
        <f ca="1">BingoCardGenerator.com!NC5</f>
        <v>Word 20</v>
      </c>
      <c r="FY6" s="182" t="str">
        <f ca="1">BingoCardGenerator.com!ND5</f>
        <v>Word 22</v>
      </c>
      <c r="FZ6" s="176"/>
      <c r="GA6" s="181" t="str">
        <f ca="1">BingoCardGenerator.com!NF5</f>
        <v>Word 3</v>
      </c>
      <c r="GB6" s="70" t="str">
        <f ca="1">BingoCardGenerator.com!NG5</f>
        <v>Word 6</v>
      </c>
      <c r="GC6" s="70" t="str">
        <f ca="1">BingoCardGenerator.com!NH5</f>
        <v>Word 14</v>
      </c>
      <c r="GD6" s="70" t="str">
        <f ca="1">BingoCardGenerator.com!NI5</f>
        <v>Word 18</v>
      </c>
      <c r="GE6" s="182" t="str">
        <f ca="1">BingoCardGenerator.com!NJ5</f>
        <v>Word 22</v>
      </c>
      <c r="GF6" s="181" t="str">
        <f ca="1">BingoCardGenerator.com!NV5</f>
        <v>Word 4</v>
      </c>
      <c r="GG6" s="70" t="str">
        <f ca="1">BingoCardGenerator.com!NW5</f>
        <v>Word 7</v>
      </c>
      <c r="GH6" s="70" t="str">
        <f ca="1">BingoCardGenerator.com!NX5</f>
        <v>Word 14</v>
      </c>
      <c r="GI6" s="70" t="str">
        <f ca="1">BingoCardGenerator.com!NY5</f>
        <v>Word 19</v>
      </c>
      <c r="GJ6" s="182" t="str">
        <f ca="1">BingoCardGenerator.com!NZ5</f>
        <v>Word 24</v>
      </c>
      <c r="GK6" s="176"/>
      <c r="GL6" s="181" t="str">
        <f ca="1">BingoCardGenerator.com!OB5</f>
        <v>Word 2</v>
      </c>
      <c r="GM6" s="70" t="str">
        <f ca="1">BingoCardGenerator.com!OC5</f>
        <v>Word 6</v>
      </c>
      <c r="GN6" s="70" t="str">
        <f ca="1">BingoCardGenerator.com!OD5</f>
        <v>Word 15</v>
      </c>
      <c r="GO6" s="70" t="str">
        <f ca="1">BingoCardGenerator.com!OE5</f>
        <v>Word 18</v>
      </c>
      <c r="GP6" s="182" t="str">
        <f ca="1">BingoCardGenerator.com!OF5</f>
        <v>Word 21</v>
      </c>
      <c r="GQ6" s="181" t="str">
        <f ca="1">BingoCardGenerator.com!OR5</f>
        <v>Word 1</v>
      </c>
      <c r="GR6" s="70" t="str">
        <f ca="1">BingoCardGenerator.com!OS5</f>
        <v>Word 6</v>
      </c>
      <c r="GS6" s="70" t="str">
        <f ca="1">BingoCardGenerator.com!OT5</f>
        <v>Word 14</v>
      </c>
      <c r="GT6" s="70" t="str">
        <f ca="1">BingoCardGenerator.com!OU5</f>
        <v>Word 20</v>
      </c>
      <c r="GU6" s="182" t="str">
        <f ca="1">BingoCardGenerator.com!OV5</f>
        <v>Word 21</v>
      </c>
      <c r="GV6" s="176"/>
      <c r="GW6" s="181" t="str">
        <f ca="1">BingoCardGenerator.com!OX5</f>
        <v>Word 2</v>
      </c>
      <c r="GX6" s="70" t="str">
        <f ca="1">BingoCardGenerator.com!OY5</f>
        <v>Word 9</v>
      </c>
      <c r="GY6" s="70" t="str">
        <f ca="1">BingoCardGenerator.com!OZ5</f>
        <v>Word 11</v>
      </c>
      <c r="GZ6" s="70" t="str">
        <f ca="1">BingoCardGenerator.com!PA5</f>
        <v>Word 20</v>
      </c>
      <c r="HA6" s="182" t="str">
        <f ca="1">BingoCardGenerator.com!PB5</f>
        <v>Word 24</v>
      </c>
      <c r="HB6" s="181" t="str">
        <f ca="1">BingoCardGenerator.com!PN5</f>
        <v>Word 4</v>
      </c>
      <c r="HC6" s="70" t="str">
        <f ca="1">BingoCardGenerator.com!PO5</f>
        <v>Word 10</v>
      </c>
      <c r="HD6" s="70" t="str">
        <f ca="1">BingoCardGenerator.com!PP5</f>
        <v>Word 14</v>
      </c>
      <c r="HE6" s="70" t="str">
        <f ca="1">BingoCardGenerator.com!PQ5</f>
        <v>Word 16</v>
      </c>
      <c r="HF6" s="182" t="str">
        <f ca="1">BingoCardGenerator.com!PR5</f>
        <v>Word 22</v>
      </c>
      <c r="HG6" s="176"/>
      <c r="HH6" s="181" t="str">
        <f ca="1">BingoCardGenerator.com!PT5</f>
        <v>Word 5</v>
      </c>
      <c r="HI6" s="70" t="str">
        <f ca="1">BingoCardGenerator.com!PU5</f>
        <v>Word 6</v>
      </c>
      <c r="HJ6" s="70" t="str">
        <f ca="1">BingoCardGenerator.com!PV5</f>
        <v>Word 11</v>
      </c>
      <c r="HK6" s="70" t="str">
        <f ca="1">BingoCardGenerator.com!PW5</f>
        <v>Word 18</v>
      </c>
      <c r="HL6" s="182" t="str">
        <f ca="1">BingoCardGenerator.com!PX5</f>
        <v>Word 23</v>
      </c>
      <c r="HM6" s="181" t="str">
        <f ca="1">BingoCardGenerator.com!QJ5</f>
        <v>Word 1</v>
      </c>
      <c r="HN6" s="70" t="str">
        <f ca="1">BingoCardGenerator.com!QK5</f>
        <v>Word 10</v>
      </c>
      <c r="HO6" s="70" t="str">
        <f ca="1">BingoCardGenerator.com!QL5</f>
        <v>Word 12</v>
      </c>
      <c r="HP6" s="70" t="str">
        <f ca="1">BingoCardGenerator.com!QM5</f>
        <v>Word 16</v>
      </c>
      <c r="HQ6" s="182" t="str">
        <f ca="1">BingoCardGenerator.com!QN5</f>
        <v>Word 21</v>
      </c>
      <c r="HR6" s="176"/>
      <c r="HS6" s="181" t="str">
        <f ca="1">BingoCardGenerator.com!QP5</f>
        <v>Word 1</v>
      </c>
      <c r="HT6" s="70" t="str">
        <f ca="1">BingoCardGenerator.com!QQ5</f>
        <v>Word 7</v>
      </c>
      <c r="HU6" s="70" t="str">
        <f ca="1">BingoCardGenerator.com!QR5</f>
        <v>Word 13</v>
      </c>
      <c r="HV6" s="70" t="str">
        <f ca="1">BingoCardGenerator.com!QS5</f>
        <v>Word 16</v>
      </c>
      <c r="HW6" s="182" t="str">
        <f ca="1">BingoCardGenerator.com!QT5</f>
        <v>Word 21</v>
      </c>
      <c r="HX6" s="181" t="str">
        <f ca="1">BingoCardGenerator.com!RF5</f>
        <v>Word 2</v>
      </c>
      <c r="HY6" s="70" t="str">
        <f ca="1">BingoCardGenerator.com!RG5</f>
        <v>Word 8</v>
      </c>
      <c r="HZ6" s="70" t="str">
        <f ca="1">BingoCardGenerator.com!RH5</f>
        <v>Word 11</v>
      </c>
      <c r="IA6" s="70" t="str">
        <f ca="1">BingoCardGenerator.com!RI5</f>
        <v>Word 19</v>
      </c>
      <c r="IB6" s="182" t="str">
        <f ca="1">BingoCardGenerator.com!RJ5</f>
        <v>Word 23</v>
      </c>
      <c r="IC6" s="176"/>
      <c r="ID6" s="181" t="str">
        <f ca="1">BingoCardGenerator.com!RL5</f>
        <v>Word 4</v>
      </c>
      <c r="IE6" s="70" t="str">
        <f ca="1">BingoCardGenerator.com!RM5</f>
        <v>Word 7</v>
      </c>
      <c r="IF6" s="70" t="str">
        <f ca="1">BingoCardGenerator.com!RN5</f>
        <v>Word 11</v>
      </c>
      <c r="IG6" s="70" t="str">
        <f ca="1">BingoCardGenerator.com!RO5</f>
        <v>Word 17</v>
      </c>
      <c r="IH6" s="182" t="str">
        <f ca="1">BingoCardGenerator.com!RP5</f>
        <v>Word 22</v>
      </c>
      <c r="II6" s="181" t="str">
        <f ca="1">BingoCardGenerator.com!SB5</f>
        <v>Word 2</v>
      </c>
      <c r="IJ6" s="70" t="str">
        <f ca="1">BingoCardGenerator.com!SC5</f>
        <v>Word 8</v>
      </c>
      <c r="IK6" s="70" t="str">
        <f ca="1">BingoCardGenerator.com!SD5</f>
        <v>Word 15</v>
      </c>
      <c r="IL6" s="70" t="str">
        <f ca="1">BingoCardGenerator.com!SE5</f>
        <v>Word 20</v>
      </c>
      <c r="IM6" s="182" t="str">
        <f ca="1">BingoCardGenerator.com!SF5</f>
        <v>Word 23</v>
      </c>
      <c r="IN6" s="176"/>
      <c r="IO6" s="181" t="str">
        <f ca="1">BingoCardGenerator.com!SH5</f>
        <v>Word 3</v>
      </c>
      <c r="IP6" s="70" t="str">
        <f ca="1">BingoCardGenerator.com!SI5</f>
        <v>Word 9</v>
      </c>
      <c r="IQ6" s="70" t="str">
        <f ca="1">BingoCardGenerator.com!SJ5</f>
        <v>Word 11</v>
      </c>
      <c r="IR6" s="70" t="str">
        <f ca="1">BingoCardGenerator.com!SK5</f>
        <v>Word 19</v>
      </c>
      <c r="IS6" s="182" t="str">
        <f ca="1">BingoCardGenerator.com!SL5</f>
        <v>Word 24</v>
      </c>
      <c r="IT6" s="181" t="str">
        <f ca="1">BingoCardGenerator.com!SX5</f>
        <v>Word 1</v>
      </c>
      <c r="IU6" s="70" t="str">
        <f ca="1">BingoCardGenerator.com!SY5</f>
        <v>Word 6</v>
      </c>
      <c r="IV6" s="70" t="str">
        <f ca="1">BingoCardGenerator.com!SZ5</f>
        <v>Word 13</v>
      </c>
      <c r="IW6" s="70" t="str">
        <f ca="1">BingoCardGenerator.com!TA5</f>
        <v>Word 17</v>
      </c>
      <c r="IX6" s="182" t="str">
        <f ca="1">BingoCardGenerator.com!TB5</f>
        <v>Word 23</v>
      </c>
      <c r="IY6" s="176"/>
      <c r="IZ6" s="181" t="str">
        <f ca="1">BingoCardGenerator.com!TD5</f>
        <v>Word 1</v>
      </c>
      <c r="JA6" s="70" t="str">
        <f ca="1">BingoCardGenerator.com!TE5</f>
        <v>Word 7</v>
      </c>
      <c r="JB6" s="70" t="str">
        <f ca="1">BingoCardGenerator.com!TF5</f>
        <v>Word 12</v>
      </c>
      <c r="JC6" s="70" t="str">
        <f ca="1">BingoCardGenerator.com!TG5</f>
        <v>Word 16</v>
      </c>
      <c r="JD6" s="182" t="str">
        <f ca="1">BingoCardGenerator.com!TH5</f>
        <v>Word 23</v>
      </c>
      <c r="JE6" s="181" t="str">
        <f ca="1">BingoCardGenerator.com!TT5</f>
        <v>Word 5</v>
      </c>
      <c r="JF6" s="70" t="str">
        <f ca="1">BingoCardGenerator.com!TU5</f>
        <v>Word 6</v>
      </c>
      <c r="JG6" s="70" t="str">
        <f ca="1">BingoCardGenerator.com!TV5</f>
        <v>Word 13</v>
      </c>
      <c r="JH6" s="70" t="str">
        <f ca="1">BingoCardGenerator.com!TW5</f>
        <v>Word 20</v>
      </c>
      <c r="JI6" s="182" t="str">
        <f ca="1">BingoCardGenerator.com!TX5</f>
        <v>Word 24</v>
      </c>
      <c r="JJ6" s="176"/>
      <c r="JK6" s="181" t="str">
        <f ca="1">BingoCardGenerator.com!TZ5</f>
        <v>Word 1</v>
      </c>
      <c r="JL6" s="70" t="str">
        <f ca="1">BingoCardGenerator.com!UA5</f>
        <v>Word 7</v>
      </c>
      <c r="JM6" s="70" t="str">
        <f ca="1">BingoCardGenerator.com!UB5</f>
        <v>Word 14</v>
      </c>
      <c r="JN6" s="70" t="str">
        <f ca="1">BingoCardGenerator.com!UC5</f>
        <v>Word 18</v>
      </c>
      <c r="JO6" s="182" t="str">
        <f ca="1">BingoCardGenerator.com!UD5</f>
        <v>Word 25</v>
      </c>
    </row>
    <row r="7" spans="1:275" s="180" customFormat="1" ht="50" customHeight="1" thickBot="1">
      <c r="A7" s="183" t="str">
        <f ca="1">BingoCardGenerator.com!L6</f>
        <v>Word 4</v>
      </c>
      <c r="B7" s="184" t="str">
        <f ca="1">BingoCardGenerator.com!M6</f>
        <v>Word 6</v>
      </c>
      <c r="C7" s="184" t="str">
        <f ca="1">BingoCardGenerator.com!N6</f>
        <v>Word 15</v>
      </c>
      <c r="D7" s="184" t="str">
        <f ca="1">BingoCardGenerator.com!O6</f>
        <v>Word 20</v>
      </c>
      <c r="E7" s="185" t="str">
        <f ca="1">BingoCardGenerator.com!P6</f>
        <v>Word 23</v>
      </c>
      <c r="F7" s="176"/>
      <c r="G7" s="183" t="str">
        <f ca="1">BingoCardGenerator.com!R6</f>
        <v>Word 1</v>
      </c>
      <c r="H7" s="184" t="str">
        <f ca="1">BingoCardGenerator.com!S6</f>
        <v>Word 7</v>
      </c>
      <c r="I7" s="184" t="str">
        <f ca="1">BingoCardGenerator.com!T6</f>
        <v>Word 15</v>
      </c>
      <c r="J7" s="184" t="str">
        <f ca="1">BingoCardGenerator.com!U6</f>
        <v>Word 18</v>
      </c>
      <c r="K7" s="185" t="str">
        <f ca="1">BingoCardGenerator.com!V6</f>
        <v>Word 24</v>
      </c>
      <c r="L7" s="183" t="str">
        <f ca="1">BingoCardGenerator.com!AH6</f>
        <v>Word 4</v>
      </c>
      <c r="M7" s="184" t="str">
        <f ca="1">BingoCardGenerator.com!AI6</f>
        <v>Word 7</v>
      </c>
      <c r="N7" s="184" t="str">
        <f ca="1">BingoCardGenerator.com!AJ6</f>
        <v>Word 15</v>
      </c>
      <c r="O7" s="184" t="str">
        <f ca="1">BingoCardGenerator.com!AK6</f>
        <v>Word 20</v>
      </c>
      <c r="P7" s="185" t="str">
        <f ca="1">BingoCardGenerator.com!AL6</f>
        <v>Word 25</v>
      </c>
      <c r="Q7" s="176"/>
      <c r="R7" s="183" t="str">
        <f ca="1">BingoCardGenerator.com!AN6</f>
        <v>Word 1</v>
      </c>
      <c r="S7" s="184" t="str">
        <f ca="1">BingoCardGenerator.com!AO6</f>
        <v>Word 6</v>
      </c>
      <c r="T7" s="184" t="str">
        <f ca="1">BingoCardGenerator.com!AP6</f>
        <v>Word 11</v>
      </c>
      <c r="U7" s="184" t="str">
        <f ca="1">BingoCardGenerator.com!AQ6</f>
        <v>Word 19</v>
      </c>
      <c r="V7" s="185" t="str">
        <f ca="1">BingoCardGenerator.com!AR6</f>
        <v>Word 24</v>
      </c>
      <c r="W7" s="183" t="str">
        <f ca="1">BingoCardGenerator.com!BD6</f>
        <v>Word 1</v>
      </c>
      <c r="X7" s="184" t="str">
        <f ca="1">BingoCardGenerator.com!BE6</f>
        <v>Word 9</v>
      </c>
      <c r="Y7" s="184" t="str">
        <f ca="1">BingoCardGenerator.com!BF6</f>
        <v>Word 13</v>
      </c>
      <c r="Z7" s="184" t="str">
        <f ca="1">BingoCardGenerator.com!BG6</f>
        <v>Word 19</v>
      </c>
      <c r="AA7" s="185" t="str">
        <f ca="1">BingoCardGenerator.com!BH6</f>
        <v>Word 25</v>
      </c>
      <c r="AB7" s="176"/>
      <c r="AC7" s="183" t="str">
        <f ca="1">BingoCardGenerator.com!BJ6</f>
        <v>Word 1</v>
      </c>
      <c r="AD7" s="184" t="str">
        <f ca="1">BingoCardGenerator.com!BK6</f>
        <v>Word 9</v>
      </c>
      <c r="AE7" s="184" t="str">
        <f ca="1">BingoCardGenerator.com!BL6</f>
        <v>Word 13</v>
      </c>
      <c r="AF7" s="184" t="str">
        <f ca="1">BingoCardGenerator.com!BM6</f>
        <v>Word 19</v>
      </c>
      <c r="AG7" s="185" t="str">
        <f ca="1">BingoCardGenerator.com!BN6</f>
        <v>Word 21</v>
      </c>
      <c r="AH7" s="183" t="str">
        <f ca="1">BingoCardGenerator.com!BZ6</f>
        <v>Word 3</v>
      </c>
      <c r="AI7" s="184" t="str">
        <f ca="1">BingoCardGenerator.com!CA6</f>
        <v>Word 10</v>
      </c>
      <c r="AJ7" s="184" t="str">
        <f ca="1">BingoCardGenerator.com!CB6</f>
        <v>Word 13</v>
      </c>
      <c r="AK7" s="184" t="str">
        <f ca="1">BingoCardGenerator.com!CC6</f>
        <v>Word 16</v>
      </c>
      <c r="AL7" s="185" t="str">
        <f ca="1">BingoCardGenerator.com!CD6</f>
        <v>Word 23</v>
      </c>
      <c r="AM7" s="176"/>
      <c r="AN7" s="183" t="str">
        <f ca="1">BingoCardGenerator.com!CF6</f>
        <v>Word 2</v>
      </c>
      <c r="AO7" s="184" t="str">
        <f ca="1">BingoCardGenerator.com!CG6</f>
        <v>Word 8</v>
      </c>
      <c r="AP7" s="184" t="str">
        <f ca="1">BingoCardGenerator.com!CH6</f>
        <v>Word 12</v>
      </c>
      <c r="AQ7" s="184" t="str">
        <f ca="1">BingoCardGenerator.com!CI6</f>
        <v>Word 17</v>
      </c>
      <c r="AR7" s="185" t="str">
        <f ca="1">BingoCardGenerator.com!CJ6</f>
        <v>Word 25</v>
      </c>
      <c r="AS7" s="183" t="str">
        <f ca="1">BingoCardGenerator.com!CV6</f>
        <v>Word 4</v>
      </c>
      <c r="AT7" s="184" t="str">
        <f ca="1">BingoCardGenerator.com!CW6</f>
        <v>Word 10</v>
      </c>
      <c r="AU7" s="184" t="str">
        <f ca="1">BingoCardGenerator.com!CX6</f>
        <v>Word 13</v>
      </c>
      <c r="AV7" s="184" t="str">
        <f ca="1">BingoCardGenerator.com!CY6</f>
        <v>Word 19</v>
      </c>
      <c r="AW7" s="185" t="str">
        <f ca="1">BingoCardGenerator.com!CZ6</f>
        <v>Word 21</v>
      </c>
      <c r="AX7" s="176"/>
      <c r="AY7" s="183" t="str">
        <f ca="1">BingoCardGenerator.com!DB6</f>
        <v>Word 3</v>
      </c>
      <c r="AZ7" s="184" t="str">
        <f ca="1">BingoCardGenerator.com!DC6</f>
        <v>Word 6</v>
      </c>
      <c r="BA7" s="184" t="str">
        <f ca="1">BingoCardGenerator.com!DD6</f>
        <v>Word 12</v>
      </c>
      <c r="BB7" s="184" t="str">
        <f ca="1">BingoCardGenerator.com!DE6</f>
        <v>Word 16</v>
      </c>
      <c r="BC7" s="185" t="str">
        <f ca="1">BingoCardGenerator.com!DF6</f>
        <v>Word 23</v>
      </c>
      <c r="BD7" s="183" t="str">
        <f ca="1">BingoCardGenerator.com!DR6</f>
        <v>Word 4</v>
      </c>
      <c r="BE7" s="184" t="str">
        <f ca="1">BingoCardGenerator.com!DS6</f>
        <v>Word 6</v>
      </c>
      <c r="BF7" s="184" t="str">
        <f ca="1">BingoCardGenerator.com!DT6</f>
        <v>Word 12</v>
      </c>
      <c r="BG7" s="184" t="str">
        <f ca="1">BingoCardGenerator.com!DU6</f>
        <v>Word 18</v>
      </c>
      <c r="BH7" s="185" t="str">
        <f ca="1">BingoCardGenerator.com!DV6</f>
        <v>Word 23</v>
      </c>
      <c r="BI7" s="176"/>
      <c r="BJ7" s="183" t="str">
        <f ca="1">BingoCardGenerator.com!DX6</f>
        <v>Word 4</v>
      </c>
      <c r="BK7" s="184" t="str">
        <f ca="1">BingoCardGenerator.com!DY6</f>
        <v>Word 9</v>
      </c>
      <c r="BL7" s="184" t="str">
        <f ca="1">BingoCardGenerator.com!DZ6</f>
        <v>Word 15</v>
      </c>
      <c r="BM7" s="184" t="str">
        <f ca="1">BingoCardGenerator.com!EA6</f>
        <v>Word 18</v>
      </c>
      <c r="BN7" s="185" t="str">
        <f ca="1">BingoCardGenerator.com!EB6</f>
        <v>Word 24</v>
      </c>
      <c r="BO7" s="183" t="str">
        <f ca="1">BingoCardGenerator.com!EN6</f>
        <v>Word 1</v>
      </c>
      <c r="BP7" s="184" t="str">
        <f ca="1">BingoCardGenerator.com!EO6</f>
        <v>Word 7</v>
      </c>
      <c r="BQ7" s="184" t="str">
        <f ca="1">BingoCardGenerator.com!EP6</f>
        <v>Word 11</v>
      </c>
      <c r="BR7" s="184" t="str">
        <f ca="1">BingoCardGenerator.com!EQ6</f>
        <v>Word 17</v>
      </c>
      <c r="BS7" s="185" t="str">
        <f ca="1">BingoCardGenerator.com!ER6</f>
        <v>Word 25</v>
      </c>
      <c r="BT7" s="176"/>
      <c r="BU7" s="183" t="str">
        <f ca="1">BingoCardGenerator.com!ET6</f>
        <v>Word 2</v>
      </c>
      <c r="BV7" s="184" t="str">
        <f ca="1">BingoCardGenerator.com!EU6</f>
        <v>Word 7</v>
      </c>
      <c r="BW7" s="184" t="str">
        <f ca="1">BingoCardGenerator.com!EV6</f>
        <v>Word 15</v>
      </c>
      <c r="BX7" s="184" t="str">
        <f ca="1">BingoCardGenerator.com!EW6</f>
        <v>Word 18</v>
      </c>
      <c r="BY7" s="185" t="str">
        <f ca="1">BingoCardGenerator.com!EX6</f>
        <v>Word 24</v>
      </c>
      <c r="BZ7" s="183" t="str">
        <f ca="1">BingoCardGenerator.com!FJ6</f>
        <v>Word 5</v>
      </c>
      <c r="CA7" s="184" t="str">
        <f ca="1">BingoCardGenerator.com!FK6</f>
        <v>Word 8</v>
      </c>
      <c r="CB7" s="184" t="str">
        <f ca="1">BingoCardGenerator.com!FL6</f>
        <v>Word 11</v>
      </c>
      <c r="CC7" s="184" t="str">
        <f ca="1">BingoCardGenerator.com!FM6</f>
        <v>Word 16</v>
      </c>
      <c r="CD7" s="185" t="str">
        <f ca="1">BingoCardGenerator.com!FN6</f>
        <v>Word 24</v>
      </c>
      <c r="CE7" s="176"/>
      <c r="CF7" s="183" t="str">
        <f ca="1">BingoCardGenerator.com!FP6</f>
        <v>Word 1</v>
      </c>
      <c r="CG7" s="184" t="str">
        <f ca="1">BingoCardGenerator.com!FQ6</f>
        <v>Word 8</v>
      </c>
      <c r="CH7" s="184" t="str">
        <f ca="1">BingoCardGenerator.com!FR6</f>
        <v>Word 14</v>
      </c>
      <c r="CI7" s="184" t="str">
        <f ca="1">BingoCardGenerator.com!FS6</f>
        <v>Word 20</v>
      </c>
      <c r="CJ7" s="185" t="str">
        <f ca="1">BingoCardGenerator.com!FT6</f>
        <v>Word 25</v>
      </c>
      <c r="CK7" s="183" t="str">
        <f ca="1">BingoCardGenerator.com!GF6</f>
        <v>Word 2</v>
      </c>
      <c r="CL7" s="184" t="str">
        <f ca="1">BingoCardGenerator.com!GG6</f>
        <v>Word 6</v>
      </c>
      <c r="CM7" s="184" t="str">
        <f ca="1">BingoCardGenerator.com!GH6</f>
        <v>Word 14</v>
      </c>
      <c r="CN7" s="184" t="str">
        <f ca="1">BingoCardGenerator.com!GI6</f>
        <v>Word 19</v>
      </c>
      <c r="CO7" s="185" t="str">
        <f ca="1">BingoCardGenerator.com!GJ6</f>
        <v>Word 25</v>
      </c>
      <c r="CP7" s="176"/>
      <c r="CQ7" s="183" t="str">
        <f ca="1">BingoCardGenerator.com!GL6</f>
        <v>Word 2</v>
      </c>
      <c r="CR7" s="184" t="str">
        <f ca="1">BingoCardGenerator.com!GM6</f>
        <v>Word 8</v>
      </c>
      <c r="CS7" s="184" t="str">
        <f ca="1">BingoCardGenerator.com!GN6</f>
        <v>Word 12</v>
      </c>
      <c r="CT7" s="184" t="str">
        <f ca="1">BingoCardGenerator.com!GO6</f>
        <v>Word 17</v>
      </c>
      <c r="CU7" s="185" t="str">
        <f ca="1">BingoCardGenerator.com!GP6</f>
        <v>Word 22</v>
      </c>
      <c r="CV7" s="183" t="str">
        <f ca="1">BingoCardGenerator.com!HB6</f>
        <v>Word 1</v>
      </c>
      <c r="CW7" s="184" t="str">
        <f ca="1">BingoCardGenerator.com!HC6</f>
        <v>Word 10</v>
      </c>
      <c r="CX7" s="184" t="str">
        <f ca="1">BingoCardGenerator.com!HD6</f>
        <v>Word 12</v>
      </c>
      <c r="CY7" s="184" t="str">
        <f ca="1">BingoCardGenerator.com!HE6</f>
        <v>Word 19</v>
      </c>
      <c r="CZ7" s="185" t="str">
        <f ca="1">BingoCardGenerator.com!HF6</f>
        <v>Word 23</v>
      </c>
      <c r="DA7" s="176"/>
      <c r="DB7" s="183" t="str">
        <f ca="1">BingoCardGenerator.com!HH6</f>
        <v>Word 3</v>
      </c>
      <c r="DC7" s="184" t="str">
        <f ca="1">BingoCardGenerator.com!HI6</f>
        <v>Word 10</v>
      </c>
      <c r="DD7" s="184" t="str">
        <f ca="1">BingoCardGenerator.com!HJ6</f>
        <v>Word 13</v>
      </c>
      <c r="DE7" s="184" t="str">
        <f ca="1">BingoCardGenerator.com!HK6</f>
        <v>Word 18</v>
      </c>
      <c r="DF7" s="185" t="str">
        <f ca="1">BingoCardGenerator.com!HL6</f>
        <v>Word 21</v>
      </c>
      <c r="DG7" s="183" t="str">
        <f ca="1">BingoCardGenerator.com!HX6</f>
        <v>Word 5</v>
      </c>
      <c r="DH7" s="184" t="str">
        <f ca="1">BingoCardGenerator.com!HY6</f>
        <v>Word 8</v>
      </c>
      <c r="DI7" s="184" t="str">
        <f ca="1">BingoCardGenerator.com!HZ6</f>
        <v>Word 12</v>
      </c>
      <c r="DJ7" s="184" t="str">
        <f ca="1">BingoCardGenerator.com!IA6</f>
        <v>Word 16</v>
      </c>
      <c r="DK7" s="185" t="str">
        <f ca="1">BingoCardGenerator.com!IB6</f>
        <v>Word 23</v>
      </c>
      <c r="DL7" s="176"/>
      <c r="DM7" s="183" t="str">
        <f ca="1">BingoCardGenerator.com!ID6</f>
        <v>Word 4</v>
      </c>
      <c r="DN7" s="184" t="str">
        <f ca="1">BingoCardGenerator.com!IE6</f>
        <v>Word 6</v>
      </c>
      <c r="DO7" s="184" t="str">
        <f ca="1">BingoCardGenerator.com!IF6</f>
        <v>Word 15</v>
      </c>
      <c r="DP7" s="184" t="str">
        <f ca="1">BingoCardGenerator.com!IG6</f>
        <v>Word 19</v>
      </c>
      <c r="DQ7" s="185" t="str">
        <f ca="1">BingoCardGenerator.com!IH6</f>
        <v>Word 21</v>
      </c>
      <c r="DR7" s="183" t="str">
        <f ca="1">BingoCardGenerator.com!IT6</f>
        <v>Word 2</v>
      </c>
      <c r="DS7" s="184" t="str">
        <f ca="1">BingoCardGenerator.com!IU6</f>
        <v>Word 6</v>
      </c>
      <c r="DT7" s="184" t="str">
        <f ca="1">BingoCardGenerator.com!IV6</f>
        <v>Word 11</v>
      </c>
      <c r="DU7" s="184" t="str">
        <f ca="1">BingoCardGenerator.com!IW6</f>
        <v>Word 19</v>
      </c>
      <c r="DV7" s="185" t="str">
        <f ca="1">BingoCardGenerator.com!IX6</f>
        <v>Word 25</v>
      </c>
      <c r="DW7" s="176"/>
      <c r="DX7" s="183" t="str">
        <f ca="1">BingoCardGenerator.com!IZ6</f>
        <v>Word 4</v>
      </c>
      <c r="DY7" s="184" t="str">
        <f ca="1">BingoCardGenerator.com!JA6</f>
        <v>Word 7</v>
      </c>
      <c r="DZ7" s="184" t="str">
        <f ca="1">BingoCardGenerator.com!JB6</f>
        <v>Word 12</v>
      </c>
      <c r="EA7" s="184" t="str">
        <f ca="1">BingoCardGenerator.com!JC6</f>
        <v>Word 17</v>
      </c>
      <c r="EB7" s="185" t="str">
        <f ca="1">BingoCardGenerator.com!JD6</f>
        <v>Word 21</v>
      </c>
      <c r="EC7" s="183" t="str">
        <f ca="1">BingoCardGenerator.com!JP6</f>
        <v>Word 1</v>
      </c>
      <c r="ED7" s="184" t="str">
        <f ca="1">BingoCardGenerator.com!JQ6</f>
        <v>Word 10</v>
      </c>
      <c r="EE7" s="184" t="str">
        <f ca="1">BingoCardGenerator.com!JR6</f>
        <v>Word 12</v>
      </c>
      <c r="EF7" s="184" t="str">
        <f ca="1">BingoCardGenerator.com!JS6</f>
        <v>Word 19</v>
      </c>
      <c r="EG7" s="185" t="str">
        <f ca="1">BingoCardGenerator.com!JT6</f>
        <v>Word 22</v>
      </c>
      <c r="EH7" s="176"/>
      <c r="EI7" s="183" t="str">
        <f ca="1">BingoCardGenerator.com!JV6</f>
        <v>Word 1</v>
      </c>
      <c r="EJ7" s="184" t="str">
        <f ca="1">BingoCardGenerator.com!JW6</f>
        <v>Word 8</v>
      </c>
      <c r="EK7" s="184" t="str">
        <f ca="1">BingoCardGenerator.com!JX6</f>
        <v>Word 11</v>
      </c>
      <c r="EL7" s="184" t="str">
        <f ca="1">BingoCardGenerator.com!JY6</f>
        <v>Word 16</v>
      </c>
      <c r="EM7" s="185" t="str">
        <f ca="1">BingoCardGenerator.com!JZ6</f>
        <v>Word 23</v>
      </c>
      <c r="EN7" s="183" t="str">
        <f ca="1">BingoCardGenerator.com!KL6</f>
        <v>Word 5</v>
      </c>
      <c r="EO7" s="184" t="str">
        <f ca="1">BingoCardGenerator.com!KM6</f>
        <v>Word 7</v>
      </c>
      <c r="EP7" s="184" t="str">
        <f ca="1">BingoCardGenerator.com!KN6</f>
        <v>Word 15</v>
      </c>
      <c r="EQ7" s="184" t="str">
        <f ca="1">BingoCardGenerator.com!KO6</f>
        <v>Word 18</v>
      </c>
      <c r="ER7" s="185" t="str">
        <f ca="1">BingoCardGenerator.com!KP6</f>
        <v>Word 22</v>
      </c>
      <c r="ES7" s="176"/>
      <c r="ET7" s="183" t="str">
        <f ca="1">BingoCardGenerator.com!KR6</f>
        <v>Word 2</v>
      </c>
      <c r="EU7" s="184" t="str">
        <f ca="1">BingoCardGenerator.com!KS6</f>
        <v>Word 7</v>
      </c>
      <c r="EV7" s="184" t="str">
        <f ca="1">BingoCardGenerator.com!KT6</f>
        <v>Word 11</v>
      </c>
      <c r="EW7" s="184" t="str">
        <f ca="1">BingoCardGenerator.com!KU6</f>
        <v>Word 17</v>
      </c>
      <c r="EX7" s="185" t="str">
        <f ca="1">BingoCardGenerator.com!KV6</f>
        <v>Word 23</v>
      </c>
      <c r="EY7" s="183" t="str">
        <f ca="1">BingoCardGenerator.com!LH6</f>
        <v>Word 3</v>
      </c>
      <c r="EZ7" s="184" t="str">
        <f ca="1">BingoCardGenerator.com!LI6</f>
        <v>Word 8</v>
      </c>
      <c r="FA7" s="184" t="str">
        <f ca="1">BingoCardGenerator.com!LJ6</f>
        <v>Word 13</v>
      </c>
      <c r="FB7" s="184" t="str">
        <f ca="1">BingoCardGenerator.com!LK6</f>
        <v>Word 16</v>
      </c>
      <c r="FC7" s="185" t="str">
        <f ca="1">BingoCardGenerator.com!LL6</f>
        <v>Word 24</v>
      </c>
      <c r="FD7" s="176"/>
      <c r="FE7" s="183" t="str">
        <f ca="1">BingoCardGenerator.com!LN6</f>
        <v>Word 4</v>
      </c>
      <c r="FF7" s="184" t="str">
        <f ca="1">BingoCardGenerator.com!LO6</f>
        <v>Word 7</v>
      </c>
      <c r="FG7" s="184" t="str">
        <f ca="1">BingoCardGenerator.com!LP6</f>
        <v>Word 12</v>
      </c>
      <c r="FH7" s="184" t="str">
        <f ca="1">BingoCardGenerator.com!LQ6</f>
        <v>Word 17</v>
      </c>
      <c r="FI7" s="185" t="str">
        <f ca="1">BingoCardGenerator.com!LR6</f>
        <v>Word 23</v>
      </c>
      <c r="FJ7" s="183" t="str">
        <f ca="1">BingoCardGenerator.com!MD6</f>
        <v>Word 3</v>
      </c>
      <c r="FK7" s="184" t="str">
        <f ca="1">BingoCardGenerator.com!ME6</f>
        <v>Word 9</v>
      </c>
      <c r="FL7" s="184" t="str">
        <f ca="1">BingoCardGenerator.com!MF6</f>
        <v>Word 15</v>
      </c>
      <c r="FM7" s="184" t="str">
        <f ca="1">BingoCardGenerator.com!MG6</f>
        <v>Word 20</v>
      </c>
      <c r="FN7" s="185" t="str">
        <f ca="1">BingoCardGenerator.com!MH6</f>
        <v>Word 23</v>
      </c>
      <c r="FO7" s="176"/>
      <c r="FP7" s="183" t="str">
        <f ca="1">BingoCardGenerator.com!MJ6</f>
        <v>Word 5</v>
      </c>
      <c r="FQ7" s="184" t="str">
        <f ca="1">BingoCardGenerator.com!MK6</f>
        <v>Word 9</v>
      </c>
      <c r="FR7" s="184" t="str">
        <f ca="1">BingoCardGenerator.com!ML6</f>
        <v>Word 15</v>
      </c>
      <c r="FS7" s="184" t="str">
        <f ca="1">BingoCardGenerator.com!MM6</f>
        <v>Word 18</v>
      </c>
      <c r="FT7" s="185" t="str">
        <f ca="1">BingoCardGenerator.com!MN6</f>
        <v>Word 22</v>
      </c>
      <c r="FU7" s="183" t="str">
        <f ca="1">BingoCardGenerator.com!MZ6</f>
        <v>Word 4</v>
      </c>
      <c r="FV7" s="184" t="str">
        <f ca="1">BingoCardGenerator.com!NA6</f>
        <v>Word 10</v>
      </c>
      <c r="FW7" s="184" t="str">
        <f ca="1">BingoCardGenerator.com!NB6</f>
        <v>Word 13</v>
      </c>
      <c r="FX7" s="184" t="str">
        <f ca="1">BingoCardGenerator.com!NC6</f>
        <v>Word 17</v>
      </c>
      <c r="FY7" s="185" t="str">
        <f ca="1">BingoCardGenerator.com!ND6</f>
        <v>Word 25</v>
      </c>
      <c r="FZ7" s="176"/>
      <c r="GA7" s="183" t="str">
        <f ca="1">BingoCardGenerator.com!NF6</f>
        <v>Word 4</v>
      </c>
      <c r="GB7" s="184" t="str">
        <f ca="1">BingoCardGenerator.com!NG6</f>
        <v>Word 7</v>
      </c>
      <c r="GC7" s="184" t="str">
        <f ca="1">BingoCardGenerator.com!NH6</f>
        <v>Word 12</v>
      </c>
      <c r="GD7" s="184" t="str">
        <f ca="1">BingoCardGenerator.com!NI6</f>
        <v>Word 20</v>
      </c>
      <c r="GE7" s="185" t="str">
        <f ca="1">BingoCardGenerator.com!NJ6</f>
        <v>Word 25</v>
      </c>
      <c r="GF7" s="183" t="str">
        <f ca="1">BingoCardGenerator.com!NV6</f>
        <v>Word 5</v>
      </c>
      <c r="GG7" s="184" t="str">
        <f ca="1">BingoCardGenerator.com!NW6</f>
        <v>Word 8</v>
      </c>
      <c r="GH7" s="184" t="str">
        <f ca="1">BingoCardGenerator.com!NX6</f>
        <v>Word 15</v>
      </c>
      <c r="GI7" s="184" t="str">
        <f ca="1">BingoCardGenerator.com!NY6</f>
        <v>Word 20</v>
      </c>
      <c r="GJ7" s="185" t="str">
        <f ca="1">BingoCardGenerator.com!NZ6</f>
        <v>Word 22</v>
      </c>
      <c r="GK7" s="176"/>
      <c r="GL7" s="183" t="str">
        <f ca="1">BingoCardGenerator.com!OB6</f>
        <v>Word 1</v>
      </c>
      <c r="GM7" s="184" t="str">
        <f ca="1">BingoCardGenerator.com!OC6</f>
        <v>Word 8</v>
      </c>
      <c r="GN7" s="184" t="str">
        <f ca="1">BingoCardGenerator.com!OD6</f>
        <v>Word 12</v>
      </c>
      <c r="GO7" s="184" t="str">
        <f ca="1">BingoCardGenerator.com!OE6</f>
        <v>Word 19</v>
      </c>
      <c r="GP7" s="185" t="str">
        <f ca="1">BingoCardGenerator.com!OF6</f>
        <v>Word 23</v>
      </c>
      <c r="GQ7" s="183" t="str">
        <f ca="1">BingoCardGenerator.com!OR6</f>
        <v>Word 3</v>
      </c>
      <c r="GR7" s="184" t="str">
        <f ca="1">BingoCardGenerator.com!OS6</f>
        <v>Word 8</v>
      </c>
      <c r="GS7" s="184" t="str">
        <f ca="1">BingoCardGenerator.com!OT6</f>
        <v>Word 11</v>
      </c>
      <c r="GT7" s="184" t="str">
        <f ca="1">BingoCardGenerator.com!OU6</f>
        <v>Word 19</v>
      </c>
      <c r="GU7" s="185" t="str">
        <f ca="1">BingoCardGenerator.com!OV6</f>
        <v>Word 22</v>
      </c>
      <c r="GV7" s="176"/>
      <c r="GW7" s="183" t="str">
        <f ca="1">BingoCardGenerator.com!OX6</f>
        <v>Word 1</v>
      </c>
      <c r="GX7" s="184" t="str">
        <f ca="1">BingoCardGenerator.com!OY6</f>
        <v>Word 10</v>
      </c>
      <c r="GY7" s="184" t="str">
        <f ca="1">BingoCardGenerator.com!OZ6</f>
        <v>Word 13</v>
      </c>
      <c r="GZ7" s="184" t="str">
        <f ca="1">BingoCardGenerator.com!PA6</f>
        <v>Word 18</v>
      </c>
      <c r="HA7" s="185" t="str">
        <f ca="1">BingoCardGenerator.com!PB6</f>
        <v>Word 22</v>
      </c>
      <c r="HB7" s="183" t="str">
        <f ca="1">BingoCardGenerator.com!PN6</f>
        <v>Word 5</v>
      </c>
      <c r="HC7" s="184" t="str">
        <f ca="1">BingoCardGenerator.com!PO6</f>
        <v>Word 8</v>
      </c>
      <c r="HD7" s="184" t="str">
        <f ca="1">BingoCardGenerator.com!PP6</f>
        <v>Word 11</v>
      </c>
      <c r="HE7" s="184" t="str">
        <f ca="1">BingoCardGenerator.com!PQ6</f>
        <v>Word 17</v>
      </c>
      <c r="HF7" s="185" t="str">
        <f ca="1">BingoCardGenerator.com!PR6</f>
        <v>Word 25</v>
      </c>
      <c r="HG7" s="176"/>
      <c r="HH7" s="183" t="str">
        <f ca="1">BingoCardGenerator.com!PT6</f>
        <v>Word 1</v>
      </c>
      <c r="HI7" s="184" t="str">
        <f ca="1">BingoCardGenerator.com!PU6</f>
        <v>Word 7</v>
      </c>
      <c r="HJ7" s="184" t="str">
        <f ca="1">BingoCardGenerator.com!PV6</f>
        <v>Word 15</v>
      </c>
      <c r="HK7" s="184" t="str">
        <f ca="1">BingoCardGenerator.com!PW6</f>
        <v>Word 19</v>
      </c>
      <c r="HL7" s="185" t="str">
        <f ca="1">BingoCardGenerator.com!PX6</f>
        <v>Word 25</v>
      </c>
      <c r="HM7" s="183" t="str">
        <f ca="1">BingoCardGenerator.com!QJ6</f>
        <v>Word 2</v>
      </c>
      <c r="HN7" s="184" t="str">
        <f ca="1">BingoCardGenerator.com!QK6</f>
        <v>Word 7</v>
      </c>
      <c r="HO7" s="184" t="str">
        <f ca="1">BingoCardGenerator.com!QL6</f>
        <v>Word 13</v>
      </c>
      <c r="HP7" s="184" t="str">
        <f ca="1">BingoCardGenerator.com!QM6</f>
        <v>Word 20</v>
      </c>
      <c r="HQ7" s="185" t="str">
        <f ca="1">BingoCardGenerator.com!QN6</f>
        <v>Word 23</v>
      </c>
      <c r="HR7" s="176"/>
      <c r="HS7" s="183" t="str">
        <f ca="1">BingoCardGenerator.com!QP6</f>
        <v>Word 3</v>
      </c>
      <c r="HT7" s="184" t="str">
        <f ca="1">BingoCardGenerator.com!QQ6</f>
        <v>Word 8</v>
      </c>
      <c r="HU7" s="184" t="str">
        <f ca="1">BingoCardGenerator.com!QR6</f>
        <v>Word 12</v>
      </c>
      <c r="HV7" s="184" t="str">
        <f ca="1">BingoCardGenerator.com!QS6</f>
        <v>Word 18</v>
      </c>
      <c r="HW7" s="185" t="str">
        <f ca="1">BingoCardGenerator.com!QT6</f>
        <v>Word 24</v>
      </c>
      <c r="HX7" s="183" t="str">
        <f ca="1">BingoCardGenerator.com!RF6</f>
        <v>Word 1</v>
      </c>
      <c r="HY7" s="184" t="str">
        <f ca="1">BingoCardGenerator.com!RG6</f>
        <v>Word 9</v>
      </c>
      <c r="HZ7" s="184" t="str">
        <f ca="1">BingoCardGenerator.com!RH6</f>
        <v>Word 15</v>
      </c>
      <c r="IA7" s="184" t="str">
        <f ca="1">BingoCardGenerator.com!RI6</f>
        <v>Word 18</v>
      </c>
      <c r="IB7" s="185" t="str">
        <f ca="1">BingoCardGenerator.com!RJ6</f>
        <v>Word 24</v>
      </c>
      <c r="IC7" s="176"/>
      <c r="ID7" s="183" t="str">
        <f ca="1">BingoCardGenerator.com!RL6</f>
        <v>Word 3</v>
      </c>
      <c r="IE7" s="184" t="str">
        <f ca="1">BingoCardGenerator.com!RM6</f>
        <v>Word 10</v>
      </c>
      <c r="IF7" s="184" t="str">
        <f ca="1">BingoCardGenerator.com!RN6</f>
        <v>Word 15</v>
      </c>
      <c r="IG7" s="184" t="str">
        <f ca="1">BingoCardGenerator.com!RO6</f>
        <v>Word 18</v>
      </c>
      <c r="IH7" s="185" t="str">
        <f ca="1">BingoCardGenerator.com!RP6</f>
        <v>Word 24</v>
      </c>
      <c r="II7" s="183" t="str">
        <f ca="1">BingoCardGenerator.com!SB6</f>
        <v>Word 3</v>
      </c>
      <c r="IJ7" s="184" t="str">
        <f ca="1">BingoCardGenerator.com!SC6</f>
        <v>Word 10</v>
      </c>
      <c r="IK7" s="184" t="str">
        <f ca="1">BingoCardGenerator.com!SD6</f>
        <v>Word 14</v>
      </c>
      <c r="IL7" s="184" t="str">
        <f ca="1">BingoCardGenerator.com!SE6</f>
        <v>Word 19</v>
      </c>
      <c r="IM7" s="185" t="str">
        <f ca="1">BingoCardGenerator.com!SF6</f>
        <v>Word 25</v>
      </c>
      <c r="IN7" s="176"/>
      <c r="IO7" s="183" t="str">
        <f ca="1">BingoCardGenerator.com!SH6</f>
        <v>Word 5</v>
      </c>
      <c r="IP7" s="184" t="str">
        <f ca="1">BingoCardGenerator.com!SI6</f>
        <v>Word 10</v>
      </c>
      <c r="IQ7" s="184" t="str">
        <f ca="1">BingoCardGenerator.com!SJ6</f>
        <v>Word 13</v>
      </c>
      <c r="IR7" s="184" t="str">
        <f ca="1">BingoCardGenerator.com!SK6</f>
        <v>Word 20</v>
      </c>
      <c r="IS7" s="185" t="str">
        <f ca="1">BingoCardGenerator.com!SL6</f>
        <v>Word 21</v>
      </c>
      <c r="IT7" s="183" t="str">
        <f ca="1">BingoCardGenerator.com!SX6</f>
        <v>Word 4</v>
      </c>
      <c r="IU7" s="184" t="str">
        <f ca="1">BingoCardGenerator.com!SY6</f>
        <v>Word 7</v>
      </c>
      <c r="IV7" s="184" t="str">
        <f ca="1">BingoCardGenerator.com!SZ6</f>
        <v>Word 15</v>
      </c>
      <c r="IW7" s="184" t="str">
        <f ca="1">BingoCardGenerator.com!TA6</f>
        <v>Word 18</v>
      </c>
      <c r="IX7" s="185" t="str">
        <f ca="1">BingoCardGenerator.com!TB6</f>
        <v>Word 25</v>
      </c>
      <c r="IY7" s="176"/>
      <c r="IZ7" s="183" t="str">
        <f ca="1">BingoCardGenerator.com!TD6</f>
        <v>Word 2</v>
      </c>
      <c r="JA7" s="184" t="str">
        <f ca="1">BingoCardGenerator.com!TE6</f>
        <v>Word 8</v>
      </c>
      <c r="JB7" s="184" t="str">
        <f ca="1">BingoCardGenerator.com!TF6</f>
        <v>Word 14</v>
      </c>
      <c r="JC7" s="184" t="str">
        <f ca="1">BingoCardGenerator.com!TG6</f>
        <v>Word 18</v>
      </c>
      <c r="JD7" s="185" t="str">
        <f ca="1">BingoCardGenerator.com!TH6</f>
        <v>Word 24</v>
      </c>
      <c r="JE7" s="183" t="str">
        <f ca="1">BingoCardGenerator.com!TT6</f>
        <v>Word 1</v>
      </c>
      <c r="JF7" s="184" t="str">
        <f ca="1">BingoCardGenerator.com!TU6</f>
        <v>Word 7</v>
      </c>
      <c r="JG7" s="184" t="str">
        <f ca="1">BingoCardGenerator.com!TV6</f>
        <v>Word 12</v>
      </c>
      <c r="JH7" s="184" t="str">
        <f ca="1">BingoCardGenerator.com!TW6</f>
        <v>Word 17</v>
      </c>
      <c r="JI7" s="185" t="str">
        <f ca="1">BingoCardGenerator.com!TX6</f>
        <v>Word 21</v>
      </c>
      <c r="JJ7" s="176"/>
      <c r="JK7" s="183" t="str">
        <f ca="1">BingoCardGenerator.com!TZ6</f>
        <v>Word 4</v>
      </c>
      <c r="JL7" s="184" t="str">
        <f ca="1">BingoCardGenerator.com!UA6</f>
        <v>Word 9</v>
      </c>
      <c r="JM7" s="184" t="str">
        <f ca="1">BingoCardGenerator.com!UB6</f>
        <v>Word 13</v>
      </c>
      <c r="JN7" s="184" t="str">
        <f ca="1">BingoCardGenerator.com!UC6</f>
        <v>Word 17</v>
      </c>
      <c r="JO7" s="185" t="str">
        <f ca="1">BingoCardGenerator.com!UD6</f>
        <v>Word 21</v>
      </c>
    </row>
    <row r="8" spans="1:275" s="75" customFormat="1" ht="19" customHeight="1">
      <c r="A8" s="72"/>
      <c r="B8" s="73"/>
      <c r="C8" s="61">
        <f>BingoCardGenerator.com!C$35</f>
        <v>1</v>
      </c>
      <c r="D8" s="73"/>
      <c r="E8" s="72"/>
      <c r="F8" s="74"/>
      <c r="G8" s="72"/>
      <c r="H8" s="73"/>
      <c r="I8" s="61">
        <f>BingoCardGenerator.com!I$35</f>
        <v>2</v>
      </c>
      <c r="J8" s="73"/>
      <c r="K8" s="72"/>
      <c r="L8" s="72"/>
      <c r="M8" s="73"/>
      <c r="N8" s="61">
        <f>BingoCardGenerator.com!Y$35</f>
        <v>5</v>
      </c>
      <c r="O8" s="73"/>
      <c r="P8" s="72"/>
      <c r="Q8" s="74"/>
      <c r="R8" s="72"/>
      <c r="S8" s="73"/>
      <c r="T8" s="61">
        <f>BingoCardGenerator.com!AE$35</f>
        <v>6</v>
      </c>
      <c r="U8" s="73"/>
      <c r="V8" s="72"/>
      <c r="W8" s="72"/>
      <c r="X8" s="73"/>
      <c r="Y8" s="61">
        <f>BingoCardGenerator.com!AU$35</f>
        <v>9</v>
      </c>
      <c r="Z8" s="73"/>
      <c r="AA8" s="72"/>
      <c r="AB8" s="74"/>
      <c r="AC8" s="72"/>
      <c r="AD8" s="73"/>
      <c r="AE8" s="61">
        <f>BingoCardGenerator.com!BA$35</f>
        <v>10</v>
      </c>
      <c r="AF8" s="73"/>
      <c r="AG8" s="72"/>
      <c r="AH8" s="72"/>
      <c r="AI8" s="73"/>
      <c r="AJ8" s="61">
        <f>BingoCardGenerator.com!BQ$35</f>
        <v>13</v>
      </c>
      <c r="AK8" s="73"/>
      <c r="AL8" s="72"/>
      <c r="AM8" s="74"/>
      <c r="AN8" s="72"/>
      <c r="AO8" s="73"/>
      <c r="AP8" s="61">
        <f>BingoCardGenerator.com!BW$35</f>
        <v>14</v>
      </c>
      <c r="AQ8" s="73"/>
      <c r="AR8" s="72"/>
      <c r="AS8" s="72"/>
      <c r="AT8" s="73"/>
      <c r="AU8" s="61">
        <f>BingoCardGenerator.com!CM$35</f>
        <v>17</v>
      </c>
      <c r="AV8" s="73"/>
      <c r="AW8" s="72"/>
      <c r="AX8" s="74"/>
      <c r="AY8" s="72"/>
      <c r="AZ8" s="73"/>
      <c r="BA8" s="61">
        <f>BingoCardGenerator.com!CS$35</f>
        <v>18</v>
      </c>
      <c r="BB8" s="73"/>
      <c r="BC8" s="72"/>
      <c r="BD8" s="72"/>
      <c r="BE8" s="73"/>
      <c r="BF8" s="61">
        <f>BingoCardGenerator.com!DI$35</f>
        <v>21</v>
      </c>
      <c r="BG8" s="73"/>
      <c r="BH8" s="72"/>
      <c r="BI8" s="74"/>
      <c r="BJ8" s="72"/>
      <c r="BK8" s="73"/>
      <c r="BL8" s="61">
        <f>BingoCardGenerator.com!DO$35</f>
        <v>22</v>
      </c>
      <c r="BM8" s="73"/>
      <c r="BN8" s="72"/>
      <c r="BO8" s="72"/>
      <c r="BP8" s="73"/>
      <c r="BQ8" s="61">
        <f>BingoCardGenerator.com!EE$35</f>
        <v>25</v>
      </c>
      <c r="BR8" s="73"/>
      <c r="BS8" s="72"/>
      <c r="BT8" s="74"/>
      <c r="BU8" s="72"/>
      <c r="BV8" s="73"/>
      <c r="BW8" s="61">
        <f>BingoCardGenerator.com!EK$35</f>
        <v>26</v>
      </c>
      <c r="BX8" s="73"/>
      <c r="BY8" s="72"/>
      <c r="BZ8" s="72"/>
      <c r="CA8" s="73"/>
      <c r="CB8" s="61">
        <f>BingoCardGenerator.com!FA$35</f>
        <v>29</v>
      </c>
      <c r="CC8" s="73"/>
      <c r="CD8" s="72"/>
      <c r="CE8" s="74"/>
      <c r="CF8" s="72"/>
      <c r="CG8" s="73"/>
      <c r="CH8" s="61">
        <f>BingoCardGenerator.com!FG$35</f>
        <v>30</v>
      </c>
      <c r="CI8" s="73"/>
      <c r="CJ8" s="72"/>
      <c r="CK8" s="72"/>
      <c r="CL8" s="73"/>
      <c r="CM8" s="61">
        <f>BingoCardGenerator.com!FW$35</f>
        <v>33</v>
      </c>
      <c r="CN8" s="73"/>
      <c r="CO8" s="72"/>
      <c r="CP8" s="74"/>
      <c r="CQ8" s="72"/>
      <c r="CR8" s="73"/>
      <c r="CS8" s="61">
        <f>BingoCardGenerator.com!GC$35</f>
        <v>34</v>
      </c>
      <c r="CT8" s="73"/>
      <c r="CU8" s="72"/>
      <c r="CV8" s="72"/>
      <c r="CW8" s="73"/>
      <c r="CX8" s="61">
        <f>BingoCardGenerator.com!GS$35</f>
        <v>37</v>
      </c>
      <c r="CY8" s="73"/>
      <c r="CZ8" s="72"/>
      <c r="DA8" s="74"/>
      <c r="DB8" s="72"/>
      <c r="DC8" s="73"/>
      <c r="DD8" s="61">
        <f>BingoCardGenerator.com!GY$35</f>
        <v>38</v>
      </c>
      <c r="DE8" s="73"/>
      <c r="DF8" s="72"/>
      <c r="DG8" s="72"/>
      <c r="DH8" s="73"/>
      <c r="DI8" s="61">
        <f>BingoCardGenerator.com!HO$35</f>
        <v>41</v>
      </c>
      <c r="DJ8" s="73"/>
      <c r="DK8" s="72"/>
      <c r="DL8" s="74"/>
      <c r="DM8" s="72"/>
      <c r="DN8" s="73"/>
      <c r="DO8" s="61">
        <f>BingoCardGenerator.com!HU$35</f>
        <v>42</v>
      </c>
      <c r="DP8" s="73"/>
      <c r="DQ8" s="72"/>
      <c r="DR8" s="72"/>
      <c r="DS8" s="73"/>
      <c r="DT8" s="61">
        <f>BingoCardGenerator.com!IK$35</f>
        <v>45</v>
      </c>
      <c r="DU8" s="73"/>
      <c r="DV8" s="72"/>
      <c r="DW8" s="74"/>
      <c r="DX8" s="72"/>
      <c r="DY8" s="73"/>
      <c r="DZ8" s="61">
        <f>BingoCardGenerator.com!IQ$35</f>
        <v>46</v>
      </c>
      <c r="EA8" s="73"/>
      <c r="EB8" s="72"/>
      <c r="EC8" s="72"/>
      <c r="ED8" s="73"/>
      <c r="EE8" s="61">
        <f>BingoCardGenerator.com!JG$35</f>
        <v>49</v>
      </c>
      <c r="EF8" s="73"/>
      <c r="EG8" s="72"/>
      <c r="EH8" s="74"/>
      <c r="EI8" s="72"/>
      <c r="EJ8" s="73"/>
      <c r="EK8" s="61">
        <f>BingoCardGenerator.com!JM$35</f>
        <v>50</v>
      </c>
      <c r="EL8" s="73"/>
      <c r="EM8" s="72"/>
      <c r="EN8" s="72"/>
      <c r="EO8" s="73"/>
      <c r="EP8" s="61">
        <f>BingoCardGenerator.com!KC$35</f>
        <v>53</v>
      </c>
      <c r="EQ8" s="73"/>
      <c r="ER8" s="72"/>
      <c r="ES8" s="74"/>
      <c r="ET8" s="72"/>
      <c r="EU8" s="73"/>
      <c r="EV8" s="61">
        <f>BingoCardGenerator.com!KI$35</f>
        <v>54</v>
      </c>
      <c r="EW8" s="73"/>
      <c r="EX8" s="72"/>
      <c r="EY8" s="72"/>
      <c r="EZ8" s="73"/>
      <c r="FA8" s="61">
        <f>BingoCardGenerator.com!KY$35</f>
        <v>57</v>
      </c>
      <c r="FB8" s="73"/>
      <c r="FC8" s="72"/>
      <c r="FD8" s="74"/>
      <c r="FE8" s="72"/>
      <c r="FF8" s="73"/>
      <c r="FG8" s="61">
        <f>BingoCardGenerator.com!LE$35</f>
        <v>58</v>
      </c>
      <c r="FH8" s="73"/>
      <c r="FI8" s="72"/>
      <c r="FJ8" s="72"/>
      <c r="FK8" s="73"/>
      <c r="FL8" s="61">
        <f>BingoCardGenerator.com!LU$35</f>
        <v>61</v>
      </c>
      <c r="FM8" s="73"/>
      <c r="FN8" s="72"/>
      <c r="FO8" s="74"/>
      <c r="FP8" s="72"/>
      <c r="FQ8" s="73"/>
      <c r="FR8" s="61">
        <f>BingoCardGenerator.com!MA$35</f>
        <v>62</v>
      </c>
      <c r="FS8" s="73"/>
      <c r="FT8" s="72"/>
      <c r="FU8" s="72"/>
      <c r="FV8" s="73"/>
      <c r="FW8" s="61">
        <f>BingoCardGenerator.com!MQ$35</f>
        <v>65</v>
      </c>
      <c r="FX8" s="73"/>
      <c r="FY8" s="72"/>
      <c r="FZ8" s="74"/>
      <c r="GA8" s="72"/>
      <c r="GB8" s="73"/>
      <c r="GC8" s="61">
        <f>BingoCardGenerator.com!MW$35</f>
        <v>66</v>
      </c>
      <c r="GD8" s="73"/>
      <c r="GE8" s="72"/>
      <c r="GF8" s="72"/>
      <c r="GG8" s="73"/>
      <c r="GH8" s="61">
        <f>BingoCardGenerator.com!NM$35</f>
        <v>69</v>
      </c>
      <c r="GI8" s="73"/>
      <c r="GJ8" s="72"/>
      <c r="GK8" s="74"/>
      <c r="GL8" s="72"/>
      <c r="GM8" s="73"/>
      <c r="GN8" s="61">
        <f>BingoCardGenerator.com!NS$35</f>
        <v>70</v>
      </c>
      <c r="GO8" s="73"/>
      <c r="GP8" s="72"/>
      <c r="GQ8" s="72"/>
      <c r="GR8" s="73"/>
      <c r="GS8" s="61">
        <f>BingoCardGenerator.com!OI$35</f>
        <v>73</v>
      </c>
      <c r="GT8" s="73"/>
      <c r="GU8" s="72"/>
      <c r="GV8" s="74"/>
      <c r="GW8" s="72"/>
      <c r="GX8" s="73"/>
      <c r="GY8" s="61">
        <f>BingoCardGenerator.com!OO$35</f>
        <v>74</v>
      </c>
      <c r="GZ8" s="73"/>
      <c r="HA8" s="72"/>
      <c r="HB8" s="72"/>
      <c r="HC8" s="73"/>
      <c r="HD8" s="61">
        <f>BingoCardGenerator.com!PE$35</f>
        <v>77</v>
      </c>
      <c r="HE8" s="73"/>
      <c r="HF8" s="72"/>
      <c r="HG8" s="74"/>
      <c r="HH8" s="72"/>
      <c r="HI8" s="73"/>
      <c r="HJ8" s="61">
        <f>BingoCardGenerator.com!PK$35</f>
        <v>78</v>
      </c>
      <c r="HK8" s="73"/>
      <c r="HL8" s="72"/>
      <c r="HM8" s="72"/>
      <c r="HN8" s="73"/>
      <c r="HO8" s="61">
        <f>BingoCardGenerator.com!QA$35</f>
        <v>81</v>
      </c>
      <c r="HP8" s="73"/>
      <c r="HQ8" s="72"/>
      <c r="HR8" s="74"/>
      <c r="HS8" s="72"/>
      <c r="HT8" s="73"/>
      <c r="HU8" s="61">
        <f>BingoCardGenerator.com!QG$35</f>
        <v>82</v>
      </c>
      <c r="HV8" s="73"/>
      <c r="HW8" s="72"/>
      <c r="HX8" s="72"/>
      <c r="HY8" s="73"/>
      <c r="HZ8" s="61">
        <f>BingoCardGenerator.com!QW$35</f>
        <v>85</v>
      </c>
      <c r="IA8" s="73"/>
      <c r="IB8" s="72"/>
      <c r="IC8" s="74"/>
      <c r="ID8" s="72"/>
      <c r="IE8" s="73"/>
      <c r="IF8" s="61">
        <f>BingoCardGenerator.com!RC$35</f>
        <v>86</v>
      </c>
      <c r="IG8" s="73"/>
      <c r="IH8" s="72"/>
      <c r="II8" s="72"/>
      <c r="IJ8" s="73"/>
      <c r="IK8" s="61">
        <f>BingoCardGenerator.com!RS$35</f>
        <v>89</v>
      </c>
      <c r="IL8" s="73"/>
      <c r="IM8" s="72"/>
      <c r="IN8" s="74"/>
      <c r="IO8" s="72"/>
      <c r="IP8" s="73"/>
      <c r="IQ8" s="61">
        <f>BingoCardGenerator.com!RY$35</f>
        <v>90</v>
      </c>
      <c r="IR8" s="73"/>
      <c r="IS8" s="72"/>
      <c r="IT8" s="72"/>
      <c r="IU8" s="73"/>
      <c r="IV8" s="61">
        <f>BingoCardGenerator.com!SO$35</f>
        <v>93</v>
      </c>
      <c r="IW8" s="73"/>
      <c r="IX8" s="72"/>
      <c r="IY8" s="74"/>
      <c r="IZ8" s="72"/>
      <c r="JA8" s="73"/>
      <c r="JB8" s="61">
        <f>BingoCardGenerator.com!SU$35</f>
        <v>94</v>
      </c>
      <c r="JC8" s="73"/>
      <c r="JD8" s="72"/>
      <c r="JE8" s="72"/>
      <c r="JF8" s="73"/>
      <c r="JG8" s="61">
        <f>BingoCardGenerator.com!TK$35</f>
        <v>97</v>
      </c>
      <c r="JH8" s="73"/>
      <c r="JI8" s="72"/>
      <c r="JJ8" s="74"/>
      <c r="JK8" s="72"/>
      <c r="JL8" s="73"/>
      <c r="JM8" s="61">
        <f>BingoCardGenerator.com!TQ$35</f>
        <v>98</v>
      </c>
      <c r="JN8" s="73"/>
      <c r="JO8" s="72"/>
    </row>
    <row r="9" spans="1:275" s="80" customFormat="1" ht="23" customHeight="1">
      <c r="A9" s="76">
        <f>IF('Word List'!$H$1=TRUE,C8,"")</f>
        <v>1</v>
      </c>
      <c r="B9" s="77"/>
      <c r="C9" s="78" t="str">
        <f>IF('Word List'!$D$1=TRUE,Instructions!$D$17,"")</f>
        <v>Write the description here</v>
      </c>
      <c r="D9" s="77"/>
      <c r="E9" s="79">
        <f>IF('Word List'!$H$1=TRUE,C8,"")</f>
        <v>1</v>
      </c>
      <c r="F9" s="77"/>
      <c r="G9" s="76">
        <f>IF('Word List'!$H$1=TRUE,I8,"")</f>
        <v>2</v>
      </c>
      <c r="H9" s="77"/>
      <c r="I9" s="78" t="str">
        <f>IF('Word List'!$D$1=TRUE,Instructions!$D$17,"")</f>
        <v>Write the description here</v>
      </c>
      <c r="J9" s="77"/>
      <c r="K9" s="79">
        <f>IF('Word List'!$H$1=TRUE,I8,"")</f>
        <v>2</v>
      </c>
      <c r="L9" s="76">
        <f>IF('Word List'!$H$1=TRUE,N8,"")</f>
        <v>5</v>
      </c>
      <c r="M9" s="77"/>
      <c r="N9" s="78" t="str">
        <f>IF('Word List'!$D$1=TRUE,Instructions!$D$17,"")</f>
        <v>Write the description here</v>
      </c>
      <c r="O9" s="77"/>
      <c r="P9" s="79">
        <f>IF('Word List'!$H$1=TRUE,N8,"")</f>
        <v>5</v>
      </c>
      <c r="Q9" s="77"/>
      <c r="R9" s="76">
        <f>IF('Word List'!$H$1=TRUE,T8,"")</f>
        <v>6</v>
      </c>
      <c r="S9" s="77"/>
      <c r="T9" s="78" t="str">
        <f>IF('Word List'!$D$1=TRUE,Instructions!$D$17,"")</f>
        <v>Write the description here</v>
      </c>
      <c r="U9" s="77"/>
      <c r="V9" s="79">
        <f>IF('Word List'!$H$1=TRUE,T8,"")</f>
        <v>6</v>
      </c>
      <c r="W9" s="76">
        <f>IF('Word List'!$H$1=TRUE,Y8,"")</f>
        <v>9</v>
      </c>
      <c r="X9" s="77"/>
      <c r="Y9" s="78" t="str">
        <f>IF('Word List'!$D$1=TRUE,Instructions!$D$17,"")</f>
        <v>Write the description here</v>
      </c>
      <c r="Z9" s="77"/>
      <c r="AA9" s="79">
        <f>IF('Word List'!$H$1=TRUE,Y8,"")</f>
        <v>9</v>
      </c>
      <c r="AB9" s="77"/>
      <c r="AC9" s="76">
        <f>IF('Word List'!$H$1=TRUE,AE8,"")</f>
        <v>10</v>
      </c>
      <c r="AD9" s="77"/>
      <c r="AE9" s="78" t="str">
        <f>IF('Word List'!$D$1=TRUE,Instructions!$D$17,"")</f>
        <v>Write the description here</v>
      </c>
      <c r="AF9" s="77"/>
      <c r="AG9" s="79">
        <f>IF('Word List'!$H$1=TRUE,AE8,"")</f>
        <v>10</v>
      </c>
      <c r="AH9" s="76">
        <f>IF('Word List'!$H$1=TRUE,AJ8,"")</f>
        <v>13</v>
      </c>
      <c r="AI9" s="77"/>
      <c r="AJ9" s="78" t="str">
        <f>IF('Word List'!$D$1=TRUE,Instructions!$D$17,"")</f>
        <v>Write the description here</v>
      </c>
      <c r="AK9" s="77"/>
      <c r="AL9" s="79">
        <f>IF('Word List'!$H$1=TRUE,AJ8,"")</f>
        <v>13</v>
      </c>
      <c r="AM9" s="77"/>
      <c r="AN9" s="76">
        <f>IF('Word List'!$H$1=TRUE,AP8,"")</f>
        <v>14</v>
      </c>
      <c r="AO9" s="77"/>
      <c r="AP9" s="78" t="str">
        <f>IF('Word List'!$D$1=TRUE,Instructions!$D$17,"")</f>
        <v>Write the description here</v>
      </c>
      <c r="AQ9" s="77"/>
      <c r="AR9" s="79">
        <f>IF('Word List'!$H$1=TRUE,AP8,"")</f>
        <v>14</v>
      </c>
      <c r="AS9" s="76">
        <f>IF('Word List'!$H$1=TRUE,AU8,"")</f>
        <v>17</v>
      </c>
      <c r="AT9" s="77"/>
      <c r="AU9" s="78" t="str">
        <f>IF('Word List'!$D$1=TRUE,Instructions!$D$17,"")</f>
        <v>Write the description here</v>
      </c>
      <c r="AV9" s="77"/>
      <c r="AW9" s="79">
        <f>IF('Word List'!$H$1=TRUE,AU8,"")</f>
        <v>17</v>
      </c>
      <c r="AX9" s="77"/>
      <c r="AY9" s="76">
        <f>IF('Word List'!$H$1=TRUE,BA8,"")</f>
        <v>18</v>
      </c>
      <c r="AZ9" s="77"/>
      <c r="BA9" s="78" t="str">
        <f>IF('Word List'!$D$1=TRUE,Instructions!$D$17,"")</f>
        <v>Write the description here</v>
      </c>
      <c r="BB9" s="77"/>
      <c r="BC9" s="79">
        <f>IF('Word List'!$H$1=TRUE,BA8,"")</f>
        <v>18</v>
      </c>
      <c r="BD9" s="76">
        <f>IF('Word List'!$H$1=TRUE,BF8,"")</f>
        <v>21</v>
      </c>
      <c r="BE9" s="77"/>
      <c r="BF9" s="78" t="str">
        <f>IF('Word List'!$D$1=TRUE,Instructions!$D$17,"")</f>
        <v>Write the description here</v>
      </c>
      <c r="BG9" s="77"/>
      <c r="BH9" s="79">
        <f>IF('Word List'!$H$1=TRUE,BF8,"")</f>
        <v>21</v>
      </c>
      <c r="BI9" s="77"/>
      <c r="BJ9" s="76">
        <f>IF('Word List'!$H$1=TRUE,BL8,"")</f>
        <v>22</v>
      </c>
      <c r="BK9" s="77"/>
      <c r="BL9" s="78" t="str">
        <f>IF('Word List'!$D$1=TRUE,Instructions!$D$17,"")</f>
        <v>Write the description here</v>
      </c>
      <c r="BM9" s="77"/>
      <c r="BN9" s="79">
        <f>IF('Word List'!$H$1=TRUE,BL8,"")</f>
        <v>22</v>
      </c>
      <c r="BO9" s="76">
        <f>IF('Word List'!$H$1=TRUE,BQ8,"")</f>
        <v>25</v>
      </c>
      <c r="BP9" s="77"/>
      <c r="BQ9" s="78" t="str">
        <f>IF('Word List'!$D$1=TRUE,Instructions!$D$17,"")</f>
        <v>Write the description here</v>
      </c>
      <c r="BR9" s="77"/>
      <c r="BS9" s="79">
        <f>IF('Word List'!$H$1=TRUE,BQ8,"")</f>
        <v>25</v>
      </c>
      <c r="BT9" s="77"/>
      <c r="BU9" s="76">
        <f>IF('Word List'!$H$1=TRUE,BW8,"")</f>
        <v>26</v>
      </c>
      <c r="BV9" s="77"/>
      <c r="BW9" s="78" t="str">
        <f>IF('Word List'!$D$1=TRUE,Instructions!$D$17,"")</f>
        <v>Write the description here</v>
      </c>
      <c r="BX9" s="77"/>
      <c r="BY9" s="79">
        <f>IF('Word List'!$H$1=TRUE,BW8,"")</f>
        <v>26</v>
      </c>
      <c r="BZ9" s="76">
        <f>IF('Word List'!$H$1=TRUE,CB8,"")</f>
        <v>29</v>
      </c>
      <c r="CA9" s="77"/>
      <c r="CB9" s="78" t="str">
        <f>IF('Word List'!$D$1=TRUE,Instructions!$D$17,"")</f>
        <v>Write the description here</v>
      </c>
      <c r="CC9" s="77"/>
      <c r="CD9" s="79">
        <f>IF('Word List'!$H$1=TRUE,CB8,"")</f>
        <v>29</v>
      </c>
      <c r="CE9" s="77"/>
      <c r="CF9" s="76">
        <f>IF('Word List'!$H$1=TRUE,CH8,"")</f>
        <v>30</v>
      </c>
      <c r="CG9" s="77"/>
      <c r="CH9" s="78" t="str">
        <f>IF('Word List'!$D$1=TRUE,Instructions!$D$17,"")</f>
        <v>Write the description here</v>
      </c>
      <c r="CI9" s="77"/>
      <c r="CJ9" s="79">
        <f>IF('Word List'!$H$1=TRUE,CH8,"")</f>
        <v>30</v>
      </c>
      <c r="CK9" s="76">
        <f>IF('Word List'!$H$1=TRUE,CM8,"")</f>
        <v>33</v>
      </c>
      <c r="CL9" s="77"/>
      <c r="CM9" s="78" t="str">
        <f>IF('Word List'!$D$1=TRUE,Instructions!$D$17,"")</f>
        <v>Write the description here</v>
      </c>
      <c r="CN9" s="77"/>
      <c r="CO9" s="79">
        <f>IF('Word List'!$H$1=TRUE,CM8,"")</f>
        <v>33</v>
      </c>
      <c r="CP9" s="77"/>
      <c r="CQ9" s="76">
        <f>IF('Word List'!$H$1=TRUE,CS8,"")</f>
        <v>34</v>
      </c>
      <c r="CR9" s="77"/>
      <c r="CS9" s="78" t="str">
        <f>IF('Word List'!$D$1=TRUE,Instructions!$D$17,"")</f>
        <v>Write the description here</v>
      </c>
      <c r="CT9" s="77"/>
      <c r="CU9" s="79">
        <f>IF('Word List'!$H$1=TRUE,CS8,"")</f>
        <v>34</v>
      </c>
      <c r="CV9" s="76">
        <f>IF('Word List'!$H$1=TRUE,CX8,"")</f>
        <v>37</v>
      </c>
      <c r="CW9" s="77"/>
      <c r="CX9" s="78" t="str">
        <f>IF('Word List'!$D$1=TRUE,Instructions!$D$17,"")</f>
        <v>Write the description here</v>
      </c>
      <c r="CY9" s="77"/>
      <c r="CZ9" s="79">
        <f>IF('Word List'!$H$1=TRUE,CX8,"")</f>
        <v>37</v>
      </c>
      <c r="DA9" s="77"/>
      <c r="DB9" s="76">
        <f>IF('Word List'!$H$1=TRUE,DD8,"")</f>
        <v>38</v>
      </c>
      <c r="DC9" s="77"/>
      <c r="DD9" s="78" t="str">
        <f>IF('Word List'!$D$1=TRUE,Instructions!$D$17,"")</f>
        <v>Write the description here</v>
      </c>
      <c r="DE9" s="77"/>
      <c r="DF9" s="79">
        <f>IF('Word List'!$H$1=TRUE,DD8,"")</f>
        <v>38</v>
      </c>
      <c r="DG9" s="76">
        <f>IF('Word List'!$H$1=TRUE,DI8,"")</f>
        <v>41</v>
      </c>
      <c r="DH9" s="77"/>
      <c r="DI9" s="78" t="str">
        <f>IF('Word List'!$D$1=TRUE,Instructions!$D$17,"")</f>
        <v>Write the description here</v>
      </c>
      <c r="DJ9" s="77"/>
      <c r="DK9" s="79">
        <f>IF('Word List'!$H$1=TRUE,DI8,"")</f>
        <v>41</v>
      </c>
      <c r="DL9" s="77"/>
      <c r="DM9" s="76">
        <f>IF('Word List'!$H$1=TRUE,DO8,"")</f>
        <v>42</v>
      </c>
      <c r="DN9" s="77"/>
      <c r="DO9" s="78" t="str">
        <f>IF('Word List'!$D$1=TRUE,Instructions!$D$17,"")</f>
        <v>Write the description here</v>
      </c>
      <c r="DP9" s="77"/>
      <c r="DQ9" s="79">
        <f>IF('Word List'!$H$1=TRUE,DO8,"")</f>
        <v>42</v>
      </c>
      <c r="DR9" s="76">
        <f>IF('Word List'!$H$1=TRUE,DT8,"")</f>
        <v>45</v>
      </c>
      <c r="DS9" s="77"/>
      <c r="DT9" s="78" t="str">
        <f>IF('Word List'!$D$1=TRUE,Instructions!$D$17,"")</f>
        <v>Write the description here</v>
      </c>
      <c r="DU9" s="77"/>
      <c r="DV9" s="79">
        <f>IF('Word List'!$H$1=TRUE,DT8,"")</f>
        <v>45</v>
      </c>
      <c r="DW9" s="77"/>
      <c r="DX9" s="76">
        <f>IF('Word List'!$H$1=TRUE,DZ8,"")</f>
        <v>46</v>
      </c>
      <c r="DY9" s="77"/>
      <c r="DZ9" s="78" t="str">
        <f>IF('Word List'!$D$1=TRUE,Instructions!$D$17,"")</f>
        <v>Write the description here</v>
      </c>
      <c r="EA9" s="77"/>
      <c r="EB9" s="79">
        <f>IF('Word List'!$H$1=TRUE,DZ8,"")</f>
        <v>46</v>
      </c>
      <c r="EC9" s="76">
        <f>IF('Word List'!$H$1=TRUE,EE8,"")</f>
        <v>49</v>
      </c>
      <c r="ED9" s="77"/>
      <c r="EE9" s="78" t="str">
        <f>IF('Word List'!$D$1=TRUE,Instructions!$D$17,"")</f>
        <v>Write the description here</v>
      </c>
      <c r="EF9" s="77"/>
      <c r="EG9" s="79">
        <f>IF('Word List'!$H$1=TRUE,EE8,"")</f>
        <v>49</v>
      </c>
      <c r="EH9" s="77"/>
      <c r="EI9" s="76">
        <f>IF('Word List'!$H$1=TRUE,EK8,"")</f>
        <v>50</v>
      </c>
      <c r="EJ9" s="77"/>
      <c r="EK9" s="78" t="str">
        <f>IF('Word List'!$D$1=TRUE,Instructions!$D$17,"")</f>
        <v>Write the description here</v>
      </c>
      <c r="EL9" s="77"/>
      <c r="EM9" s="79">
        <f>IF('Word List'!$H$1=TRUE,EK8,"")</f>
        <v>50</v>
      </c>
      <c r="EN9" s="76">
        <f>IF('Word List'!$H$1=TRUE,EP8,"")</f>
        <v>53</v>
      </c>
      <c r="EO9" s="77"/>
      <c r="EP9" s="78" t="str">
        <f>IF('Word List'!$D$1=TRUE,Instructions!$D$17,"")</f>
        <v>Write the description here</v>
      </c>
      <c r="EQ9" s="77"/>
      <c r="ER9" s="79">
        <f>IF('Word List'!$H$1=TRUE,EP8,"")</f>
        <v>53</v>
      </c>
      <c r="ES9" s="77"/>
      <c r="ET9" s="76">
        <f>IF('Word List'!$H$1=TRUE,EV8,"")</f>
        <v>54</v>
      </c>
      <c r="EU9" s="77"/>
      <c r="EV9" s="78" t="str">
        <f>IF('Word List'!$D$1=TRUE,Instructions!$D$17,"")</f>
        <v>Write the description here</v>
      </c>
      <c r="EW9" s="77"/>
      <c r="EX9" s="79">
        <f>IF('Word List'!$H$1=TRUE,EV8,"")</f>
        <v>54</v>
      </c>
      <c r="EY9" s="76">
        <f>IF('Word List'!$H$1=TRUE,FA8,"")</f>
        <v>57</v>
      </c>
      <c r="EZ9" s="77"/>
      <c r="FA9" s="78" t="str">
        <f>IF('Word List'!$D$1=TRUE,Instructions!$D$17,"")</f>
        <v>Write the description here</v>
      </c>
      <c r="FB9" s="77"/>
      <c r="FC9" s="79">
        <f>IF('Word List'!$H$1=TRUE,FA8,"")</f>
        <v>57</v>
      </c>
      <c r="FD9" s="77"/>
      <c r="FE9" s="76">
        <f>IF('Word List'!$H$1=TRUE,FG8,"")</f>
        <v>58</v>
      </c>
      <c r="FF9" s="77"/>
      <c r="FG9" s="78" t="str">
        <f>IF('Word List'!$D$1=TRUE,Instructions!$D$17,"")</f>
        <v>Write the description here</v>
      </c>
      <c r="FH9" s="77"/>
      <c r="FI9" s="79">
        <f>IF('Word List'!$H$1=TRUE,FG8,"")</f>
        <v>58</v>
      </c>
      <c r="FJ9" s="76">
        <f>IF('Word List'!$H$1=TRUE,FL8,"")</f>
        <v>61</v>
      </c>
      <c r="FK9" s="77"/>
      <c r="FL9" s="78" t="str">
        <f>IF('Word List'!$D$1=TRUE,Instructions!$D$17,"")</f>
        <v>Write the description here</v>
      </c>
      <c r="FM9" s="77"/>
      <c r="FN9" s="79">
        <f>IF('Word List'!$H$1=TRUE,FL8,"")</f>
        <v>61</v>
      </c>
      <c r="FO9" s="77"/>
      <c r="FP9" s="76">
        <f>IF('Word List'!$H$1=TRUE,FR8,"")</f>
        <v>62</v>
      </c>
      <c r="FQ9" s="77"/>
      <c r="FR9" s="78" t="str">
        <f>IF('Word List'!$D$1=TRUE,Instructions!$D$17,"")</f>
        <v>Write the description here</v>
      </c>
      <c r="FS9" s="77"/>
      <c r="FT9" s="79">
        <f>IF('Word List'!$H$1=TRUE,FR8,"")</f>
        <v>62</v>
      </c>
      <c r="FU9" s="76">
        <f>IF('Word List'!$H$1=TRUE,FW8,"")</f>
        <v>65</v>
      </c>
      <c r="FV9" s="77"/>
      <c r="FW9" s="78" t="str">
        <f>IF('Word List'!$D$1=TRUE,Instructions!$D$17,"")</f>
        <v>Write the description here</v>
      </c>
      <c r="FX9" s="77"/>
      <c r="FY9" s="79">
        <f>IF('Word List'!$H$1=TRUE,FW8,"")</f>
        <v>65</v>
      </c>
      <c r="FZ9" s="77"/>
      <c r="GA9" s="76">
        <f>IF('Word List'!$H$1=TRUE,GC8,"")</f>
        <v>66</v>
      </c>
      <c r="GB9" s="77"/>
      <c r="GC9" s="78" t="str">
        <f>IF('Word List'!$D$1=TRUE,Instructions!$D$17,"")</f>
        <v>Write the description here</v>
      </c>
      <c r="GD9" s="77"/>
      <c r="GE9" s="79">
        <f>IF('Word List'!$H$1=TRUE,GC8,"")</f>
        <v>66</v>
      </c>
      <c r="GF9" s="76">
        <f>IF('Word List'!$H$1=TRUE,GH8,"")</f>
        <v>69</v>
      </c>
      <c r="GG9" s="77"/>
      <c r="GH9" s="78" t="str">
        <f>IF('Word List'!$D$1=TRUE,Instructions!$D$17,"")</f>
        <v>Write the description here</v>
      </c>
      <c r="GI9" s="77"/>
      <c r="GJ9" s="79">
        <f>IF('Word List'!$H$1=TRUE,GH8,"")</f>
        <v>69</v>
      </c>
      <c r="GK9" s="77"/>
      <c r="GL9" s="76">
        <f>IF('Word List'!$H$1=TRUE,GN8,"")</f>
        <v>70</v>
      </c>
      <c r="GM9" s="77"/>
      <c r="GN9" s="78" t="str">
        <f>IF('Word List'!$D$1=TRUE,Instructions!$D$17,"")</f>
        <v>Write the description here</v>
      </c>
      <c r="GO9" s="77"/>
      <c r="GP9" s="79">
        <f>IF('Word List'!$H$1=TRUE,GN8,"")</f>
        <v>70</v>
      </c>
      <c r="GQ9" s="76">
        <f>IF('Word List'!$H$1=TRUE,GS8,"")</f>
        <v>73</v>
      </c>
      <c r="GR9" s="77"/>
      <c r="GS9" s="78" t="str">
        <f>IF('Word List'!$D$1=TRUE,Instructions!$D$17,"")</f>
        <v>Write the description here</v>
      </c>
      <c r="GT9" s="77"/>
      <c r="GU9" s="79">
        <f>IF('Word List'!$H$1=TRUE,GS8,"")</f>
        <v>73</v>
      </c>
      <c r="GV9" s="77"/>
      <c r="GW9" s="76">
        <f>IF('Word List'!$H$1=TRUE,GY8,"")</f>
        <v>74</v>
      </c>
      <c r="GX9" s="77"/>
      <c r="GY9" s="78" t="str">
        <f>IF('Word List'!$D$1=TRUE,Instructions!$D$17,"")</f>
        <v>Write the description here</v>
      </c>
      <c r="GZ9" s="77"/>
      <c r="HA9" s="79">
        <f>IF('Word List'!$H$1=TRUE,GY8,"")</f>
        <v>74</v>
      </c>
      <c r="HB9" s="76">
        <f>IF('Word List'!$H$1=TRUE,HD8,"")</f>
        <v>77</v>
      </c>
      <c r="HC9" s="77"/>
      <c r="HD9" s="78" t="str">
        <f>IF('Word List'!$D$1=TRUE,Instructions!$D$17,"")</f>
        <v>Write the description here</v>
      </c>
      <c r="HE9" s="77"/>
      <c r="HF9" s="79">
        <f>IF('Word List'!$H$1=TRUE,HD8,"")</f>
        <v>77</v>
      </c>
      <c r="HG9" s="77"/>
      <c r="HH9" s="76">
        <f>IF('Word List'!$H$1=TRUE,HJ8,"")</f>
        <v>78</v>
      </c>
      <c r="HI9" s="77"/>
      <c r="HJ9" s="78" t="str">
        <f>IF('Word List'!$D$1=TRUE,Instructions!$D$17,"")</f>
        <v>Write the description here</v>
      </c>
      <c r="HK9" s="77"/>
      <c r="HL9" s="79">
        <f>IF('Word List'!$H$1=TRUE,HJ8,"")</f>
        <v>78</v>
      </c>
      <c r="HM9" s="76">
        <f>IF('Word List'!$H$1=TRUE,HO8,"")</f>
        <v>81</v>
      </c>
      <c r="HN9" s="77"/>
      <c r="HO9" s="78" t="str">
        <f>IF('Word List'!$D$1=TRUE,Instructions!$D$17,"")</f>
        <v>Write the description here</v>
      </c>
      <c r="HP9" s="77"/>
      <c r="HQ9" s="79">
        <f>IF('Word List'!$H$1=TRUE,HO8,"")</f>
        <v>81</v>
      </c>
      <c r="HR9" s="77"/>
      <c r="HS9" s="76">
        <f>IF('Word List'!$H$1=TRUE,HU8,"")</f>
        <v>82</v>
      </c>
      <c r="HT9" s="77"/>
      <c r="HU9" s="78" t="str">
        <f>IF('Word List'!$D$1=TRUE,Instructions!$D$17,"")</f>
        <v>Write the description here</v>
      </c>
      <c r="HV9" s="77"/>
      <c r="HW9" s="79">
        <f>IF('Word List'!$H$1=TRUE,HU8,"")</f>
        <v>82</v>
      </c>
      <c r="HX9" s="76">
        <f>IF('Word List'!$H$1=TRUE,HZ8,"")</f>
        <v>85</v>
      </c>
      <c r="HY9" s="77"/>
      <c r="HZ9" s="78" t="str">
        <f>IF('Word List'!$D$1=TRUE,Instructions!$D$17,"")</f>
        <v>Write the description here</v>
      </c>
      <c r="IA9" s="77"/>
      <c r="IB9" s="79">
        <f>IF('Word List'!$H$1=TRUE,HZ8,"")</f>
        <v>85</v>
      </c>
      <c r="IC9" s="77"/>
      <c r="ID9" s="76">
        <f>IF('Word List'!$H$1=TRUE,IF8,"")</f>
        <v>86</v>
      </c>
      <c r="IE9" s="77"/>
      <c r="IF9" s="78" t="str">
        <f>IF('Word List'!$D$1=TRUE,Instructions!$D$17,"")</f>
        <v>Write the description here</v>
      </c>
      <c r="IG9" s="77"/>
      <c r="IH9" s="79">
        <f>IF('Word List'!$H$1=TRUE,IF8,"")</f>
        <v>86</v>
      </c>
      <c r="II9" s="76">
        <f>IF('Word List'!$H$1=TRUE,IK8,"")</f>
        <v>89</v>
      </c>
      <c r="IJ9" s="77"/>
      <c r="IK9" s="78" t="str">
        <f>IF('Word List'!$D$1=TRUE,Instructions!$D$17,"")</f>
        <v>Write the description here</v>
      </c>
      <c r="IL9" s="77"/>
      <c r="IM9" s="79">
        <f>IF('Word List'!$H$1=TRUE,IK8,"")</f>
        <v>89</v>
      </c>
      <c r="IN9" s="77"/>
      <c r="IO9" s="76">
        <f>IF('Word List'!$H$1=TRUE,IQ8,"")</f>
        <v>90</v>
      </c>
      <c r="IP9" s="77"/>
      <c r="IQ9" s="78" t="str">
        <f>IF('Word List'!$D$1=TRUE,Instructions!$D$17,"")</f>
        <v>Write the description here</v>
      </c>
      <c r="IR9" s="77"/>
      <c r="IS9" s="79">
        <f>IF('Word List'!$H$1=TRUE,IQ8,"")</f>
        <v>90</v>
      </c>
      <c r="IT9" s="76">
        <f>IF('Word List'!$H$1=TRUE,IV8,"")</f>
        <v>93</v>
      </c>
      <c r="IU9" s="77"/>
      <c r="IV9" s="78" t="str">
        <f>IF('Word List'!$D$1=TRUE,Instructions!$D$17,"")</f>
        <v>Write the description here</v>
      </c>
      <c r="IW9" s="77"/>
      <c r="IX9" s="79">
        <f>IF('Word List'!$H$1=TRUE,IV8,"")</f>
        <v>93</v>
      </c>
      <c r="IY9" s="77"/>
      <c r="IZ9" s="76">
        <f>IF('Word List'!$H$1=TRUE,JB8,"")</f>
        <v>94</v>
      </c>
      <c r="JA9" s="77"/>
      <c r="JB9" s="78" t="str">
        <f>IF('Word List'!$D$1=TRUE,Instructions!$D$17,"")</f>
        <v>Write the description here</v>
      </c>
      <c r="JC9" s="77"/>
      <c r="JD9" s="79">
        <f>IF('Word List'!$H$1=TRUE,JB8,"")</f>
        <v>94</v>
      </c>
      <c r="JE9" s="76">
        <f>IF('Word List'!$H$1=TRUE,JG8,"")</f>
        <v>97</v>
      </c>
      <c r="JF9" s="77"/>
      <c r="JG9" s="78" t="str">
        <f>IF('Word List'!$D$1=TRUE,Instructions!$D$17,"")</f>
        <v>Write the description here</v>
      </c>
      <c r="JH9" s="77"/>
      <c r="JI9" s="79">
        <f>IF('Word List'!$H$1=TRUE,JG8,"")</f>
        <v>97</v>
      </c>
      <c r="JJ9" s="77"/>
      <c r="JK9" s="76">
        <f>IF('Word List'!$H$1=TRUE,JM8,"")</f>
        <v>98</v>
      </c>
      <c r="JL9" s="77"/>
      <c r="JM9" s="78" t="str">
        <f>IF('Word List'!$D$1=TRUE,Instructions!$D$17,"")</f>
        <v>Write the description here</v>
      </c>
      <c r="JN9" s="77"/>
      <c r="JO9" s="79">
        <f>IF('Word List'!$H$1=TRUE,JM8,"")</f>
        <v>98</v>
      </c>
    </row>
    <row r="10" spans="1:275" s="64" customFormat="1" ht="23" customHeight="1" thickBot="1">
      <c r="A10" s="59">
        <f>IF('Word List'!$H$1=TRUE,C17,"")</f>
        <v>3</v>
      </c>
      <c r="B10" s="60"/>
      <c r="C10" s="61" t="str">
        <f>IF('Word List'!$A$1=TRUE,Instructions!$D$8,"")</f>
        <v xml:space="preserve">Write the title here    </v>
      </c>
      <c r="D10" s="62"/>
      <c r="E10" s="63">
        <f>IF('Word List'!$H$1=TRUE,C17,"")</f>
        <v>3</v>
      </c>
      <c r="F10" s="60"/>
      <c r="G10" s="59">
        <f>IF('Word List'!$H$1=TRUE,I17,"")</f>
        <v>4</v>
      </c>
      <c r="H10" s="60"/>
      <c r="I10" s="61" t="str">
        <f>IF('Word List'!$A$1=TRUE,Instructions!$D$8,"")</f>
        <v xml:space="preserve">Write the title here    </v>
      </c>
      <c r="J10" s="60"/>
      <c r="K10" s="63">
        <f>IF('Word List'!$H$1=TRUE,I17,"")</f>
        <v>4</v>
      </c>
      <c r="L10" s="59">
        <f>IF('Word List'!$H$1=TRUE,N17,"")</f>
        <v>7</v>
      </c>
      <c r="M10" s="60"/>
      <c r="N10" s="61" t="str">
        <f>IF('Word List'!$A$1=TRUE,Instructions!$D$8,"")</f>
        <v xml:space="preserve">Write the title here    </v>
      </c>
      <c r="O10" s="62"/>
      <c r="P10" s="63">
        <f>IF('Word List'!$H$1=TRUE,N17,"")</f>
        <v>7</v>
      </c>
      <c r="Q10" s="60"/>
      <c r="R10" s="59">
        <f>IF('Word List'!$H$1=TRUE,T17,"")</f>
        <v>8</v>
      </c>
      <c r="S10" s="60"/>
      <c r="T10" s="61" t="str">
        <f>IF('Word List'!$A$1=TRUE,Instructions!$D$8,"")</f>
        <v xml:space="preserve">Write the title here    </v>
      </c>
      <c r="U10" s="60"/>
      <c r="V10" s="63">
        <f>IF('Word List'!$H$1=TRUE,T17,"")</f>
        <v>8</v>
      </c>
      <c r="W10" s="59">
        <f>IF('Word List'!$H$1=TRUE,Y17,"")</f>
        <v>11</v>
      </c>
      <c r="X10" s="60"/>
      <c r="Y10" s="61" t="str">
        <f>IF('Word List'!$A$1=TRUE,Instructions!$D$8,"")</f>
        <v xml:space="preserve">Write the title here    </v>
      </c>
      <c r="Z10" s="62"/>
      <c r="AA10" s="63">
        <f>IF('Word List'!$H$1=TRUE,Y17,"")</f>
        <v>11</v>
      </c>
      <c r="AB10" s="60"/>
      <c r="AC10" s="59">
        <f>IF('Word List'!$H$1=TRUE,AE17,"")</f>
        <v>12</v>
      </c>
      <c r="AD10" s="60"/>
      <c r="AE10" s="61" t="str">
        <f>IF('Word List'!$A$1=TRUE,Instructions!$D$8,"")</f>
        <v xml:space="preserve">Write the title here    </v>
      </c>
      <c r="AF10" s="60"/>
      <c r="AG10" s="63">
        <f>IF('Word List'!$H$1=TRUE,AE17,"")</f>
        <v>12</v>
      </c>
      <c r="AH10" s="59">
        <f>IF('Word List'!$H$1=TRUE,AJ17,"")</f>
        <v>15</v>
      </c>
      <c r="AI10" s="60"/>
      <c r="AJ10" s="61" t="str">
        <f>IF('Word List'!$A$1=TRUE,Instructions!$D$8,"")</f>
        <v xml:space="preserve">Write the title here    </v>
      </c>
      <c r="AK10" s="62"/>
      <c r="AL10" s="63">
        <f>IF('Word List'!$H$1=TRUE,AJ17,"")</f>
        <v>15</v>
      </c>
      <c r="AM10" s="60"/>
      <c r="AN10" s="59">
        <f>IF('Word List'!$H$1=TRUE,AP17,"")</f>
        <v>16</v>
      </c>
      <c r="AO10" s="60"/>
      <c r="AP10" s="61" t="str">
        <f>IF('Word List'!$A$1=TRUE,Instructions!$D$8,"")</f>
        <v xml:space="preserve">Write the title here    </v>
      </c>
      <c r="AQ10" s="60"/>
      <c r="AR10" s="63">
        <f>IF('Word List'!$H$1=TRUE,AP17,"")</f>
        <v>16</v>
      </c>
      <c r="AS10" s="59">
        <f>IF('Word List'!$H$1=TRUE,AU17,"")</f>
        <v>19</v>
      </c>
      <c r="AT10" s="60"/>
      <c r="AU10" s="61" t="str">
        <f>IF('Word List'!$A$1=TRUE,Instructions!$D$8,"")</f>
        <v xml:space="preserve">Write the title here    </v>
      </c>
      <c r="AV10" s="62"/>
      <c r="AW10" s="63">
        <f>IF('Word List'!$H$1=TRUE,AU17,"")</f>
        <v>19</v>
      </c>
      <c r="AX10" s="60"/>
      <c r="AY10" s="59">
        <f>IF('Word List'!$H$1=TRUE,BA17,"")</f>
        <v>20</v>
      </c>
      <c r="AZ10" s="60"/>
      <c r="BA10" s="61" t="str">
        <f>IF('Word List'!$A$1=TRUE,Instructions!$D$8,"")</f>
        <v xml:space="preserve">Write the title here    </v>
      </c>
      <c r="BB10" s="60"/>
      <c r="BC10" s="63">
        <f>IF('Word List'!$H$1=TRUE,BA17,"")</f>
        <v>20</v>
      </c>
      <c r="BD10" s="59">
        <f>IF('Word List'!$H$1=TRUE,BF17,"")</f>
        <v>23</v>
      </c>
      <c r="BE10" s="60"/>
      <c r="BF10" s="61" t="str">
        <f>IF('Word List'!$A$1=TRUE,Instructions!$D$8,"")</f>
        <v xml:space="preserve">Write the title here    </v>
      </c>
      <c r="BG10" s="62"/>
      <c r="BH10" s="63">
        <f>IF('Word List'!$H$1=TRUE,BF17,"")</f>
        <v>23</v>
      </c>
      <c r="BI10" s="60"/>
      <c r="BJ10" s="59">
        <f>IF('Word List'!$H$1=TRUE,BL17,"")</f>
        <v>24</v>
      </c>
      <c r="BK10" s="60"/>
      <c r="BL10" s="61" t="str">
        <f>IF('Word List'!$A$1=TRUE,Instructions!$D$8,"")</f>
        <v xml:space="preserve">Write the title here    </v>
      </c>
      <c r="BM10" s="60"/>
      <c r="BN10" s="63">
        <f>IF('Word List'!$H$1=TRUE,BL17,"")</f>
        <v>24</v>
      </c>
      <c r="BO10" s="59">
        <f>IF('Word List'!$H$1=TRUE,BQ17,"")</f>
        <v>27</v>
      </c>
      <c r="BP10" s="60"/>
      <c r="BQ10" s="61" t="str">
        <f>IF('Word List'!$A$1=TRUE,Instructions!$D$8,"")</f>
        <v xml:space="preserve">Write the title here    </v>
      </c>
      <c r="BR10" s="62"/>
      <c r="BS10" s="63">
        <f>IF('Word List'!$H$1=TRUE,BQ17,"")</f>
        <v>27</v>
      </c>
      <c r="BT10" s="60"/>
      <c r="BU10" s="59">
        <f>IF('Word List'!$H$1=TRUE,BW17,"")</f>
        <v>28</v>
      </c>
      <c r="BV10" s="60"/>
      <c r="BW10" s="61" t="str">
        <f>IF('Word List'!$A$1=TRUE,Instructions!$D$8,"")</f>
        <v xml:space="preserve">Write the title here    </v>
      </c>
      <c r="BX10" s="60"/>
      <c r="BY10" s="63">
        <f>IF('Word List'!$H$1=TRUE,BW17,"")</f>
        <v>28</v>
      </c>
      <c r="BZ10" s="59">
        <f>IF('Word List'!$H$1=TRUE,CB17,"")</f>
        <v>31</v>
      </c>
      <c r="CA10" s="60"/>
      <c r="CB10" s="61" t="str">
        <f>IF('Word List'!$A$1=TRUE,Instructions!$D$8,"")</f>
        <v xml:space="preserve">Write the title here    </v>
      </c>
      <c r="CC10" s="62"/>
      <c r="CD10" s="63">
        <f>IF('Word List'!$H$1=TRUE,CB17,"")</f>
        <v>31</v>
      </c>
      <c r="CE10" s="60"/>
      <c r="CF10" s="59">
        <f>IF('Word List'!$H$1=TRUE,CH17,"")</f>
        <v>32</v>
      </c>
      <c r="CG10" s="60"/>
      <c r="CH10" s="61" t="str">
        <f>IF('Word List'!$A$1=TRUE,Instructions!$D$8,"")</f>
        <v xml:space="preserve">Write the title here    </v>
      </c>
      <c r="CI10" s="60"/>
      <c r="CJ10" s="63">
        <f>IF('Word List'!$H$1=TRUE,CH17,"")</f>
        <v>32</v>
      </c>
      <c r="CK10" s="59">
        <f>IF('Word List'!$H$1=TRUE,CM17,"")</f>
        <v>35</v>
      </c>
      <c r="CL10" s="60"/>
      <c r="CM10" s="61" t="str">
        <f>IF('Word List'!$A$1=TRUE,Instructions!$D$8,"")</f>
        <v xml:space="preserve">Write the title here    </v>
      </c>
      <c r="CN10" s="62"/>
      <c r="CO10" s="63">
        <f>IF('Word List'!$H$1=TRUE,CM17,"")</f>
        <v>35</v>
      </c>
      <c r="CP10" s="60"/>
      <c r="CQ10" s="59">
        <f>IF('Word List'!$H$1=TRUE,CS17,"")</f>
        <v>36</v>
      </c>
      <c r="CR10" s="60"/>
      <c r="CS10" s="61" t="str">
        <f>IF('Word List'!$A$1=TRUE,Instructions!$D$8,"")</f>
        <v xml:space="preserve">Write the title here    </v>
      </c>
      <c r="CT10" s="60"/>
      <c r="CU10" s="63">
        <f>IF('Word List'!$H$1=TRUE,CS17,"")</f>
        <v>36</v>
      </c>
      <c r="CV10" s="59">
        <f>IF('Word List'!$H$1=TRUE,CX17,"")</f>
        <v>39</v>
      </c>
      <c r="CW10" s="60"/>
      <c r="CX10" s="61" t="str">
        <f>IF('Word List'!$A$1=TRUE,Instructions!$D$8,"")</f>
        <v xml:space="preserve">Write the title here    </v>
      </c>
      <c r="CY10" s="62"/>
      <c r="CZ10" s="63">
        <f>IF('Word List'!$H$1=TRUE,CX17,"")</f>
        <v>39</v>
      </c>
      <c r="DA10" s="60"/>
      <c r="DB10" s="59">
        <f>IF('Word List'!$H$1=TRUE,DD17,"")</f>
        <v>40</v>
      </c>
      <c r="DC10" s="60"/>
      <c r="DD10" s="61" t="str">
        <f>IF('Word List'!$A$1=TRUE,Instructions!$D$8,"")</f>
        <v xml:space="preserve">Write the title here    </v>
      </c>
      <c r="DE10" s="60"/>
      <c r="DF10" s="63">
        <f>IF('Word List'!$H$1=TRUE,DD17,"")</f>
        <v>40</v>
      </c>
      <c r="DG10" s="59">
        <f>IF('Word List'!$H$1=TRUE,DI17,"")</f>
        <v>43</v>
      </c>
      <c r="DH10" s="60"/>
      <c r="DI10" s="61" t="str">
        <f>IF('Word List'!$A$1=TRUE,Instructions!$D$8,"")</f>
        <v xml:space="preserve">Write the title here    </v>
      </c>
      <c r="DJ10" s="62"/>
      <c r="DK10" s="63">
        <f>IF('Word List'!$H$1=TRUE,DI17,"")</f>
        <v>43</v>
      </c>
      <c r="DL10" s="60"/>
      <c r="DM10" s="59">
        <f>IF('Word List'!$H$1=TRUE,DO17,"")</f>
        <v>44</v>
      </c>
      <c r="DN10" s="60"/>
      <c r="DO10" s="61" t="str">
        <f>IF('Word List'!$A$1=TRUE,Instructions!$D$8,"")</f>
        <v xml:space="preserve">Write the title here    </v>
      </c>
      <c r="DP10" s="60"/>
      <c r="DQ10" s="63">
        <f>IF('Word List'!$H$1=TRUE,DO17,"")</f>
        <v>44</v>
      </c>
      <c r="DR10" s="59">
        <f>IF('Word List'!$H$1=TRUE,DT17,"")</f>
        <v>47</v>
      </c>
      <c r="DS10" s="60"/>
      <c r="DT10" s="61" t="str">
        <f>IF('Word List'!$A$1=TRUE,Instructions!$D$8,"")</f>
        <v xml:space="preserve">Write the title here    </v>
      </c>
      <c r="DU10" s="62"/>
      <c r="DV10" s="63">
        <f>IF('Word List'!$H$1=TRUE,DT17,"")</f>
        <v>47</v>
      </c>
      <c r="DW10" s="60"/>
      <c r="DX10" s="59">
        <f>IF('Word List'!$H$1=TRUE,DZ17,"")</f>
        <v>48</v>
      </c>
      <c r="DY10" s="60"/>
      <c r="DZ10" s="61" t="str">
        <f>IF('Word List'!$A$1=TRUE,Instructions!$D$8,"")</f>
        <v xml:space="preserve">Write the title here    </v>
      </c>
      <c r="EA10" s="60"/>
      <c r="EB10" s="63">
        <f>IF('Word List'!$H$1=TRUE,DZ17,"")</f>
        <v>48</v>
      </c>
      <c r="EC10" s="59">
        <f>IF('Word List'!$H$1=TRUE,EE17,"")</f>
        <v>51</v>
      </c>
      <c r="ED10" s="60"/>
      <c r="EE10" s="61" t="str">
        <f>IF('Word List'!$A$1=TRUE,Instructions!$D$8,"")</f>
        <v xml:space="preserve">Write the title here    </v>
      </c>
      <c r="EF10" s="62"/>
      <c r="EG10" s="63">
        <f>IF('Word List'!$H$1=TRUE,EE17,"")</f>
        <v>51</v>
      </c>
      <c r="EH10" s="60"/>
      <c r="EI10" s="59">
        <f>IF('Word List'!$H$1=TRUE,EK17,"")</f>
        <v>52</v>
      </c>
      <c r="EJ10" s="60"/>
      <c r="EK10" s="61" t="str">
        <f>IF('Word List'!$A$1=TRUE,Instructions!$D$8,"")</f>
        <v xml:space="preserve">Write the title here    </v>
      </c>
      <c r="EL10" s="60"/>
      <c r="EM10" s="63">
        <f>IF('Word List'!$H$1=TRUE,EK17,"")</f>
        <v>52</v>
      </c>
      <c r="EN10" s="59">
        <f>IF('Word List'!$H$1=TRUE,EP17,"")</f>
        <v>55</v>
      </c>
      <c r="EO10" s="60"/>
      <c r="EP10" s="61" t="str">
        <f>IF('Word List'!$A$1=TRUE,Instructions!$D$8,"")</f>
        <v xml:space="preserve">Write the title here    </v>
      </c>
      <c r="EQ10" s="62"/>
      <c r="ER10" s="63">
        <f>IF('Word List'!$H$1=TRUE,EP17,"")</f>
        <v>55</v>
      </c>
      <c r="ES10" s="60"/>
      <c r="ET10" s="59">
        <f>IF('Word List'!$H$1=TRUE,EV17,"")</f>
        <v>56</v>
      </c>
      <c r="EU10" s="60"/>
      <c r="EV10" s="61" t="str">
        <f>IF('Word List'!$A$1=TRUE,Instructions!$D$8,"")</f>
        <v xml:space="preserve">Write the title here    </v>
      </c>
      <c r="EW10" s="60"/>
      <c r="EX10" s="63">
        <f>IF('Word List'!$H$1=TRUE,EV17,"")</f>
        <v>56</v>
      </c>
      <c r="EY10" s="59">
        <f>IF('Word List'!$H$1=TRUE,FA17,"")</f>
        <v>59</v>
      </c>
      <c r="EZ10" s="60"/>
      <c r="FA10" s="61" t="str">
        <f>IF('Word List'!$A$1=TRUE,Instructions!$D$8,"")</f>
        <v xml:space="preserve">Write the title here    </v>
      </c>
      <c r="FB10" s="62"/>
      <c r="FC10" s="63">
        <f>IF('Word List'!$H$1=TRUE,FA17,"")</f>
        <v>59</v>
      </c>
      <c r="FD10" s="60"/>
      <c r="FE10" s="59">
        <f>IF('Word List'!$H$1=TRUE,FG17,"")</f>
        <v>60</v>
      </c>
      <c r="FF10" s="60"/>
      <c r="FG10" s="61" t="str">
        <f>IF('Word List'!$A$1=TRUE,Instructions!$D$8,"")</f>
        <v xml:space="preserve">Write the title here    </v>
      </c>
      <c r="FH10" s="60"/>
      <c r="FI10" s="63">
        <f>IF('Word List'!$H$1=TRUE,FG17,"")</f>
        <v>60</v>
      </c>
      <c r="FJ10" s="59">
        <f>IF('Word List'!$H$1=TRUE,FL17,"")</f>
        <v>63</v>
      </c>
      <c r="FK10" s="60"/>
      <c r="FL10" s="61" t="str">
        <f>IF('Word List'!$A$1=TRUE,Instructions!$D$8,"")</f>
        <v xml:space="preserve">Write the title here    </v>
      </c>
      <c r="FM10" s="62"/>
      <c r="FN10" s="63">
        <f>IF('Word List'!$H$1=TRUE,FL17,"")</f>
        <v>63</v>
      </c>
      <c r="FO10" s="60"/>
      <c r="FP10" s="59">
        <f>IF('Word List'!$H$1=TRUE,FR17,"")</f>
        <v>64</v>
      </c>
      <c r="FQ10" s="60"/>
      <c r="FR10" s="61" t="str">
        <f>IF('Word List'!$A$1=TRUE,Instructions!$D$8,"")</f>
        <v xml:space="preserve">Write the title here    </v>
      </c>
      <c r="FS10" s="60"/>
      <c r="FT10" s="63">
        <f>IF('Word List'!$H$1=TRUE,FR17,"")</f>
        <v>64</v>
      </c>
      <c r="FU10" s="59">
        <f>IF('Word List'!$H$1=TRUE,FW17,"")</f>
        <v>67</v>
      </c>
      <c r="FV10" s="60"/>
      <c r="FW10" s="61" t="str">
        <f>IF('Word List'!$A$1=TRUE,Instructions!$D$8,"")</f>
        <v xml:space="preserve">Write the title here    </v>
      </c>
      <c r="FX10" s="62"/>
      <c r="FY10" s="63">
        <f>IF('Word List'!$H$1=TRUE,FW17,"")</f>
        <v>67</v>
      </c>
      <c r="FZ10" s="60"/>
      <c r="GA10" s="59">
        <f>IF('Word List'!$H$1=TRUE,GC17,"")</f>
        <v>68</v>
      </c>
      <c r="GB10" s="60"/>
      <c r="GC10" s="61" t="str">
        <f>IF('Word List'!$A$1=TRUE,Instructions!$D$8,"")</f>
        <v xml:space="preserve">Write the title here    </v>
      </c>
      <c r="GD10" s="60"/>
      <c r="GE10" s="63">
        <f>IF('Word List'!$H$1=TRUE,GC17,"")</f>
        <v>68</v>
      </c>
      <c r="GF10" s="59">
        <f>IF('Word List'!$H$1=TRUE,GH17,"")</f>
        <v>71</v>
      </c>
      <c r="GG10" s="60"/>
      <c r="GH10" s="61" t="str">
        <f>IF('Word List'!$A$1=TRUE,Instructions!$D$8,"")</f>
        <v xml:space="preserve">Write the title here    </v>
      </c>
      <c r="GI10" s="62"/>
      <c r="GJ10" s="63">
        <f>IF('Word List'!$H$1=TRUE,GH17,"")</f>
        <v>71</v>
      </c>
      <c r="GK10" s="60"/>
      <c r="GL10" s="59">
        <f>IF('Word List'!$H$1=TRUE,GN17,"")</f>
        <v>72</v>
      </c>
      <c r="GM10" s="60"/>
      <c r="GN10" s="61" t="str">
        <f>IF('Word List'!$A$1=TRUE,Instructions!$D$8,"")</f>
        <v xml:space="preserve">Write the title here    </v>
      </c>
      <c r="GO10" s="60"/>
      <c r="GP10" s="63">
        <f>IF('Word List'!$H$1=TRUE,GN17,"")</f>
        <v>72</v>
      </c>
      <c r="GQ10" s="59">
        <f>IF('Word List'!$H$1=TRUE,GS17,"")</f>
        <v>75</v>
      </c>
      <c r="GR10" s="60"/>
      <c r="GS10" s="61" t="str">
        <f>IF('Word List'!$A$1=TRUE,Instructions!$D$8,"")</f>
        <v xml:space="preserve">Write the title here    </v>
      </c>
      <c r="GT10" s="62"/>
      <c r="GU10" s="63">
        <f>IF('Word List'!$H$1=TRUE,GS17,"")</f>
        <v>75</v>
      </c>
      <c r="GV10" s="60"/>
      <c r="GW10" s="59">
        <f>IF('Word List'!$H$1=TRUE,GY17,"")</f>
        <v>76</v>
      </c>
      <c r="GX10" s="60"/>
      <c r="GY10" s="61" t="str">
        <f>IF('Word List'!$A$1=TRUE,Instructions!$D$8,"")</f>
        <v xml:space="preserve">Write the title here    </v>
      </c>
      <c r="GZ10" s="60"/>
      <c r="HA10" s="63">
        <f>IF('Word List'!$H$1=TRUE,GY17,"")</f>
        <v>76</v>
      </c>
      <c r="HB10" s="59">
        <f>IF('Word List'!$H$1=TRUE,HD17,"")</f>
        <v>79</v>
      </c>
      <c r="HC10" s="60"/>
      <c r="HD10" s="61" t="str">
        <f>IF('Word List'!$A$1=TRUE,Instructions!$D$8,"")</f>
        <v xml:space="preserve">Write the title here    </v>
      </c>
      <c r="HE10" s="62"/>
      <c r="HF10" s="63">
        <f>IF('Word List'!$H$1=TRUE,HD17,"")</f>
        <v>79</v>
      </c>
      <c r="HG10" s="60"/>
      <c r="HH10" s="59">
        <f>IF('Word List'!$H$1=TRUE,HJ17,"")</f>
        <v>80</v>
      </c>
      <c r="HI10" s="60"/>
      <c r="HJ10" s="61" t="str">
        <f>IF('Word List'!$A$1=TRUE,Instructions!$D$8,"")</f>
        <v xml:space="preserve">Write the title here    </v>
      </c>
      <c r="HK10" s="60"/>
      <c r="HL10" s="63">
        <f>IF('Word List'!$H$1=TRUE,HJ17,"")</f>
        <v>80</v>
      </c>
      <c r="HM10" s="59">
        <f>IF('Word List'!$H$1=TRUE,HO17,"")</f>
        <v>83</v>
      </c>
      <c r="HN10" s="60"/>
      <c r="HO10" s="61" t="str">
        <f>IF('Word List'!$A$1=TRUE,Instructions!$D$8,"")</f>
        <v xml:space="preserve">Write the title here    </v>
      </c>
      <c r="HP10" s="62"/>
      <c r="HQ10" s="63">
        <f>IF('Word List'!$H$1=TRUE,HO17,"")</f>
        <v>83</v>
      </c>
      <c r="HR10" s="60"/>
      <c r="HS10" s="59">
        <f>IF('Word List'!$H$1=TRUE,HU17,"")</f>
        <v>84</v>
      </c>
      <c r="HT10" s="60"/>
      <c r="HU10" s="61" t="str">
        <f>IF('Word List'!$A$1=TRUE,Instructions!$D$8,"")</f>
        <v xml:space="preserve">Write the title here    </v>
      </c>
      <c r="HV10" s="60"/>
      <c r="HW10" s="63">
        <f>IF('Word List'!$H$1=TRUE,HU17,"")</f>
        <v>84</v>
      </c>
      <c r="HX10" s="59">
        <f>IF('Word List'!$H$1=TRUE,HZ17,"")</f>
        <v>87</v>
      </c>
      <c r="HY10" s="60"/>
      <c r="HZ10" s="61" t="str">
        <f>IF('Word List'!$A$1=TRUE,Instructions!$D$8,"")</f>
        <v xml:space="preserve">Write the title here    </v>
      </c>
      <c r="IA10" s="62"/>
      <c r="IB10" s="63">
        <f>IF('Word List'!$H$1=TRUE,HZ17,"")</f>
        <v>87</v>
      </c>
      <c r="IC10" s="60"/>
      <c r="ID10" s="59">
        <f>IF('Word List'!$H$1=TRUE,IF17,"")</f>
        <v>88</v>
      </c>
      <c r="IE10" s="60"/>
      <c r="IF10" s="61" t="str">
        <f>IF('Word List'!$A$1=TRUE,Instructions!$D$8,"")</f>
        <v xml:space="preserve">Write the title here    </v>
      </c>
      <c r="IG10" s="60"/>
      <c r="IH10" s="63">
        <f>IF('Word List'!$H$1=TRUE,IF17,"")</f>
        <v>88</v>
      </c>
      <c r="II10" s="59">
        <f>IF('Word List'!$H$1=TRUE,IK17,"")</f>
        <v>91</v>
      </c>
      <c r="IJ10" s="60"/>
      <c r="IK10" s="61" t="str">
        <f>IF('Word List'!$A$1=TRUE,Instructions!$D$8,"")</f>
        <v xml:space="preserve">Write the title here    </v>
      </c>
      <c r="IL10" s="62"/>
      <c r="IM10" s="63">
        <f>IF('Word List'!$H$1=TRUE,IK17,"")</f>
        <v>91</v>
      </c>
      <c r="IN10" s="60"/>
      <c r="IO10" s="59">
        <f>IF('Word List'!$H$1=TRUE,IQ17,"")</f>
        <v>92</v>
      </c>
      <c r="IP10" s="60"/>
      <c r="IQ10" s="61" t="str">
        <f>IF('Word List'!$A$1=TRUE,Instructions!$D$8,"")</f>
        <v xml:space="preserve">Write the title here    </v>
      </c>
      <c r="IR10" s="60"/>
      <c r="IS10" s="63">
        <f>IF('Word List'!$H$1=TRUE,IQ17,"")</f>
        <v>92</v>
      </c>
      <c r="IT10" s="59">
        <f>IF('Word List'!$H$1=TRUE,IV17,"")</f>
        <v>95</v>
      </c>
      <c r="IU10" s="60"/>
      <c r="IV10" s="61" t="str">
        <f>IF('Word List'!$A$1=TRUE,Instructions!$D$8,"")</f>
        <v xml:space="preserve">Write the title here    </v>
      </c>
      <c r="IW10" s="62"/>
      <c r="IX10" s="63">
        <f>IF('Word List'!$H$1=TRUE,IV17,"")</f>
        <v>95</v>
      </c>
      <c r="IY10" s="60"/>
      <c r="IZ10" s="59">
        <f>IF('Word List'!$H$1=TRUE,JB17,"")</f>
        <v>96</v>
      </c>
      <c r="JA10" s="60"/>
      <c r="JB10" s="61" t="str">
        <f>IF('Word List'!$A$1=TRUE,Instructions!$D$8,"")</f>
        <v xml:space="preserve">Write the title here    </v>
      </c>
      <c r="JC10" s="60"/>
      <c r="JD10" s="63">
        <f>IF('Word List'!$H$1=TRUE,JB17,"")</f>
        <v>96</v>
      </c>
      <c r="JE10" s="59">
        <f>IF('Word List'!$H$1=TRUE,JG17,"")</f>
        <v>99</v>
      </c>
      <c r="JF10" s="60"/>
      <c r="JG10" s="61" t="str">
        <f>IF('Word List'!$A$1=TRUE,Instructions!$D$8,"")</f>
        <v xml:space="preserve">Write the title here    </v>
      </c>
      <c r="JH10" s="62"/>
      <c r="JI10" s="63">
        <f>IF('Word List'!$H$1=TRUE,JG17,"")</f>
        <v>99</v>
      </c>
      <c r="JJ10" s="60"/>
      <c r="JK10" s="59">
        <f>IF('Word List'!$H$1=TRUE,JM17,"")</f>
        <v>100</v>
      </c>
      <c r="JL10" s="60"/>
      <c r="JM10" s="61" t="str">
        <f>IF('Word List'!$A$1=TRUE,Instructions!$D$8,"")</f>
        <v xml:space="preserve">Write the title here    </v>
      </c>
      <c r="JN10" s="60"/>
      <c r="JO10" s="63">
        <f>IF('Word List'!$H$1=TRUE,JM17,"")</f>
        <v>100</v>
      </c>
    </row>
    <row r="11" spans="1:275" s="69" customFormat="1" ht="42" customHeight="1" thickBot="1">
      <c r="A11" s="65" t="str">
        <f>Instructions!$D10</f>
        <v>B</v>
      </c>
      <c r="B11" s="66" t="str">
        <f>Instructions!$E10</f>
        <v>I</v>
      </c>
      <c r="C11" s="66" t="str">
        <f>Instructions!$F10</f>
        <v>N</v>
      </c>
      <c r="D11" s="66" t="str">
        <f>Instructions!$G10</f>
        <v>G</v>
      </c>
      <c r="E11" s="67" t="str">
        <f>Instructions!$H10</f>
        <v>O</v>
      </c>
      <c r="F11" s="68"/>
      <c r="G11" s="65" t="str">
        <f>Instructions!$D10</f>
        <v>B</v>
      </c>
      <c r="H11" s="66" t="str">
        <f>Instructions!$E10</f>
        <v>I</v>
      </c>
      <c r="I11" s="66" t="str">
        <f>Instructions!$F10</f>
        <v>N</v>
      </c>
      <c r="J11" s="66" t="str">
        <f>Instructions!$G10</f>
        <v>G</v>
      </c>
      <c r="K11" s="67" t="str">
        <f>Instructions!$H10</f>
        <v>O</v>
      </c>
      <c r="L11" s="65" t="str">
        <f>Instructions!$D10</f>
        <v>B</v>
      </c>
      <c r="M11" s="66" t="str">
        <f>Instructions!$E10</f>
        <v>I</v>
      </c>
      <c r="N11" s="66" t="str">
        <f>Instructions!$F10</f>
        <v>N</v>
      </c>
      <c r="O11" s="66" t="str">
        <f>Instructions!$G10</f>
        <v>G</v>
      </c>
      <c r="P11" s="67" t="str">
        <f>Instructions!$H10</f>
        <v>O</v>
      </c>
      <c r="Q11" s="68"/>
      <c r="R11" s="65" t="str">
        <f>Instructions!$D10</f>
        <v>B</v>
      </c>
      <c r="S11" s="66" t="str">
        <f>Instructions!$E10</f>
        <v>I</v>
      </c>
      <c r="T11" s="66" t="str">
        <f>Instructions!$F10</f>
        <v>N</v>
      </c>
      <c r="U11" s="66" t="str">
        <f>Instructions!$G10</f>
        <v>G</v>
      </c>
      <c r="V11" s="67" t="str">
        <f>Instructions!$H10</f>
        <v>O</v>
      </c>
      <c r="W11" s="65" t="str">
        <f>Instructions!$D10</f>
        <v>B</v>
      </c>
      <c r="X11" s="66" t="str">
        <f>Instructions!$E10</f>
        <v>I</v>
      </c>
      <c r="Y11" s="66" t="str">
        <f>Instructions!$F10</f>
        <v>N</v>
      </c>
      <c r="Z11" s="66" t="str">
        <f>Instructions!$G10</f>
        <v>G</v>
      </c>
      <c r="AA11" s="67" t="str">
        <f>Instructions!$H10</f>
        <v>O</v>
      </c>
      <c r="AB11" s="68"/>
      <c r="AC11" s="65" t="str">
        <f>Instructions!$D10</f>
        <v>B</v>
      </c>
      <c r="AD11" s="66" t="str">
        <f>Instructions!$E10</f>
        <v>I</v>
      </c>
      <c r="AE11" s="66" t="str">
        <f>Instructions!$F10</f>
        <v>N</v>
      </c>
      <c r="AF11" s="66" t="str">
        <f>Instructions!$G10</f>
        <v>G</v>
      </c>
      <c r="AG11" s="67" t="str">
        <f>Instructions!$H10</f>
        <v>O</v>
      </c>
      <c r="AH11" s="65" t="str">
        <f>Instructions!$D10</f>
        <v>B</v>
      </c>
      <c r="AI11" s="66" t="str">
        <f>Instructions!$E10</f>
        <v>I</v>
      </c>
      <c r="AJ11" s="66" t="str">
        <f>Instructions!$F10</f>
        <v>N</v>
      </c>
      <c r="AK11" s="66" t="str">
        <f>Instructions!$G10</f>
        <v>G</v>
      </c>
      <c r="AL11" s="67" t="str">
        <f>Instructions!$H10</f>
        <v>O</v>
      </c>
      <c r="AM11" s="68"/>
      <c r="AN11" s="65" t="str">
        <f>Instructions!$D10</f>
        <v>B</v>
      </c>
      <c r="AO11" s="66" t="str">
        <f>Instructions!$E10</f>
        <v>I</v>
      </c>
      <c r="AP11" s="66" t="str">
        <f>Instructions!$F10</f>
        <v>N</v>
      </c>
      <c r="AQ11" s="66" t="str">
        <f>Instructions!$G10</f>
        <v>G</v>
      </c>
      <c r="AR11" s="67" t="str">
        <f>Instructions!$H10</f>
        <v>O</v>
      </c>
      <c r="AS11" s="65" t="str">
        <f>Instructions!$D10</f>
        <v>B</v>
      </c>
      <c r="AT11" s="66" t="str">
        <f>Instructions!$E10</f>
        <v>I</v>
      </c>
      <c r="AU11" s="66" t="str">
        <f>Instructions!$F10</f>
        <v>N</v>
      </c>
      <c r="AV11" s="66" t="str">
        <f>Instructions!$G10</f>
        <v>G</v>
      </c>
      <c r="AW11" s="67" t="str">
        <f>Instructions!$H10</f>
        <v>O</v>
      </c>
      <c r="AX11" s="68"/>
      <c r="AY11" s="65" t="str">
        <f>Instructions!$D10</f>
        <v>B</v>
      </c>
      <c r="AZ11" s="66" t="str">
        <f>Instructions!$E10</f>
        <v>I</v>
      </c>
      <c r="BA11" s="66" t="str">
        <f>Instructions!$F10</f>
        <v>N</v>
      </c>
      <c r="BB11" s="66" t="str">
        <f>Instructions!$G10</f>
        <v>G</v>
      </c>
      <c r="BC11" s="67" t="str">
        <f>Instructions!$H10</f>
        <v>O</v>
      </c>
      <c r="BD11" s="65" t="str">
        <f>Instructions!$D10</f>
        <v>B</v>
      </c>
      <c r="BE11" s="66" t="str">
        <f>Instructions!$E10</f>
        <v>I</v>
      </c>
      <c r="BF11" s="66" t="str">
        <f>Instructions!$F10</f>
        <v>N</v>
      </c>
      <c r="BG11" s="66" t="str">
        <f>Instructions!$G10</f>
        <v>G</v>
      </c>
      <c r="BH11" s="67" t="str">
        <f>Instructions!$H10</f>
        <v>O</v>
      </c>
      <c r="BI11" s="68"/>
      <c r="BJ11" s="65" t="str">
        <f>Instructions!$D10</f>
        <v>B</v>
      </c>
      <c r="BK11" s="66" t="str">
        <f>Instructions!$E10</f>
        <v>I</v>
      </c>
      <c r="BL11" s="66" t="str">
        <f>Instructions!$F10</f>
        <v>N</v>
      </c>
      <c r="BM11" s="66" t="str">
        <f>Instructions!$G10</f>
        <v>G</v>
      </c>
      <c r="BN11" s="67" t="str">
        <f>Instructions!$H10</f>
        <v>O</v>
      </c>
      <c r="BO11" s="65" t="str">
        <f>Instructions!$D10</f>
        <v>B</v>
      </c>
      <c r="BP11" s="66" t="str">
        <f>Instructions!$E10</f>
        <v>I</v>
      </c>
      <c r="BQ11" s="66" t="str">
        <f>Instructions!$F10</f>
        <v>N</v>
      </c>
      <c r="BR11" s="66" t="str">
        <f>Instructions!$G10</f>
        <v>G</v>
      </c>
      <c r="BS11" s="67" t="str">
        <f>Instructions!$H10</f>
        <v>O</v>
      </c>
      <c r="BT11" s="68"/>
      <c r="BU11" s="65" t="str">
        <f>Instructions!$D10</f>
        <v>B</v>
      </c>
      <c r="BV11" s="66" t="str">
        <f>Instructions!$E10</f>
        <v>I</v>
      </c>
      <c r="BW11" s="66" t="str">
        <f>Instructions!$F10</f>
        <v>N</v>
      </c>
      <c r="BX11" s="66" t="str">
        <f>Instructions!$G10</f>
        <v>G</v>
      </c>
      <c r="BY11" s="67" t="str">
        <f>Instructions!$H10</f>
        <v>O</v>
      </c>
      <c r="BZ11" s="65" t="str">
        <f>Instructions!$D10</f>
        <v>B</v>
      </c>
      <c r="CA11" s="66" t="str">
        <f>Instructions!$E10</f>
        <v>I</v>
      </c>
      <c r="CB11" s="66" t="str">
        <f>Instructions!$F10</f>
        <v>N</v>
      </c>
      <c r="CC11" s="66" t="str">
        <f>Instructions!$G10</f>
        <v>G</v>
      </c>
      <c r="CD11" s="67" t="str">
        <f>Instructions!$H10</f>
        <v>O</v>
      </c>
      <c r="CE11" s="68"/>
      <c r="CF11" s="65" t="str">
        <f>Instructions!$D10</f>
        <v>B</v>
      </c>
      <c r="CG11" s="66" t="str">
        <f>Instructions!$E10</f>
        <v>I</v>
      </c>
      <c r="CH11" s="66" t="str">
        <f>Instructions!$F10</f>
        <v>N</v>
      </c>
      <c r="CI11" s="66" t="str">
        <f>Instructions!$G10</f>
        <v>G</v>
      </c>
      <c r="CJ11" s="67" t="str">
        <f>Instructions!$H10</f>
        <v>O</v>
      </c>
      <c r="CK11" s="65" t="str">
        <f>Instructions!$D10</f>
        <v>B</v>
      </c>
      <c r="CL11" s="66" t="str">
        <f>Instructions!$E10</f>
        <v>I</v>
      </c>
      <c r="CM11" s="66" t="str">
        <f>Instructions!$F10</f>
        <v>N</v>
      </c>
      <c r="CN11" s="66" t="str">
        <f>Instructions!$G10</f>
        <v>G</v>
      </c>
      <c r="CO11" s="67" t="str">
        <f>Instructions!$H10</f>
        <v>O</v>
      </c>
      <c r="CP11" s="68"/>
      <c r="CQ11" s="65" t="str">
        <f>Instructions!$D10</f>
        <v>B</v>
      </c>
      <c r="CR11" s="66" t="str">
        <f>Instructions!$E10</f>
        <v>I</v>
      </c>
      <c r="CS11" s="66" t="str">
        <f>Instructions!$F10</f>
        <v>N</v>
      </c>
      <c r="CT11" s="66" t="str">
        <f>Instructions!$G10</f>
        <v>G</v>
      </c>
      <c r="CU11" s="67" t="str">
        <f>Instructions!$H10</f>
        <v>O</v>
      </c>
      <c r="CV11" s="65" t="str">
        <f>Instructions!$D10</f>
        <v>B</v>
      </c>
      <c r="CW11" s="66" t="str">
        <f>Instructions!$E10</f>
        <v>I</v>
      </c>
      <c r="CX11" s="66" t="str">
        <f>Instructions!$F10</f>
        <v>N</v>
      </c>
      <c r="CY11" s="66" t="str">
        <f>Instructions!$G10</f>
        <v>G</v>
      </c>
      <c r="CZ11" s="67" t="str">
        <f>Instructions!$H10</f>
        <v>O</v>
      </c>
      <c r="DA11" s="68"/>
      <c r="DB11" s="65" t="str">
        <f>Instructions!$D10</f>
        <v>B</v>
      </c>
      <c r="DC11" s="66" t="str">
        <f>Instructions!$E10</f>
        <v>I</v>
      </c>
      <c r="DD11" s="66" t="str">
        <f>Instructions!$F10</f>
        <v>N</v>
      </c>
      <c r="DE11" s="66" t="str">
        <f>Instructions!$G10</f>
        <v>G</v>
      </c>
      <c r="DF11" s="67" t="str">
        <f>Instructions!$H10</f>
        <v>O</v>
      </c>
      <c r="DG11" s="65" t="str">
        <f>Instructions!$D10</f>
        <v>B</v>
      </c>
      <c r="DH11" s="66" t="str">
        <f>Instructions!$E10</f>
        <v>I</v>
      </c>
      <c r="DI11" s="66" t="str">
        <f>Instructions!$F10</f>
        <v>N</v>
      </c>
      <c r="DJ11" s="66" t="str">
        <f>Instructions!$G10</f>
        <v>G</v>
      </c>
      <c r="DK11" s="67" t="str">
        <f>Instructions!$H10</f>
        <v>O</v>
      </c>
      <c r="DL11" s="68"/>
      <c r="DM11" s="65" t="str">
        <f>Instructions!$D10</f>
        <v>B</v>
      </c>
      <c r="DN11" s="66" t="str">
        <f>Instructions!$E10</f>
        <v>I</v>
      </c>
      <c r="DO11" s="66" t="str">
        <f>Instructions!$F10</f>
        <v>N</v>
      </c>
      <c r="DP11" s="66" t="str">
        <f>Instructions!$G10</f>
        <v>G</v>
      </c>
      <c r="DQ11" s="67" t="str">
        <f>Instructions!$H10</f>
        <v>O</v>
      </c>
      <c r="DR11" s="65" t="str">
        <f>Instructions!$D10</f>
        <v>B</v>
      </c>
      <c r="DS11" s="66" t="str">
        <f>Instructions!$E10</f>
        <v>I</v>
      </c>
      <c r="DT11" s="66" t="str">
        <f>Instructions!$F10</f>
        <v>N</v>
      </c>
      <c r="DU11" s="66" t="str">
        <f>Instructions!$G10</f>
        <v>G</v>
      </c>
      <c r="DV11" s="67" t="str">
        <f>Instructions!$H10</f>
        <v>O</v>
      </c>
      <c r="DW11" s="68"/>
      <c r="DX11" s="65" t="str">
        <f>Instructions!$D10</f>
        <v>B</v>
      </c>
      <c r="DY11" s="66" t="str">
        <f>Instructions!$E10</f>
        <v>I</v>
      </c>
      <c r="DZ11" s="66" t="str">
        <f>Instructions!$F10</f>
        <v>N</v>
      </c>
      <c r="EA11" s="66" t="str">
        <f>Instructions!$G10</f>
        <v>G</v>
      </c>
      <c r="EB11" s="67" t="str">
        <f>Instructions!$H10</f>
        <v>O</v>
      </c>
      <c r="EC11" s="65" t="str">
        <f>Instructions!$D10</f>
        <v>B</v>
      </c>
      <c r="ED11" s="66" t="str">
        <f>Instructions!$E10</f>
        <v>I</v>
      </c>
      <c r="EE11" s="66" t="str">
        <f>Instructions!$F10</f>
        <v>N</v>
      </c>
      <c r="EF11" s="66" t="str">
        <f>Instructions!$G10</f>
        <v>G</v>
      </c>
      <c r="EG11" s="67" t="str">
        <f>Instructions!$H10</f>
        <v>O</v>
      </c>
      <c r="EH11" s="68"/>
      <c r="EI11" s="65" t="str">
        <f>Instructions!$D10</f>
        <v>B</v>
      </c>
      <c r="EJ11" s="66" t="str">
        <f>Instructions!$E10</f>
        <v>I</v>
      </c>
      <c r="EK11" s="66" t="str">
        <f>Instructions!$F10</f>
        <v>N</v>
      </c>
      <c r="EL11" s="66" t="str">
        <f>Instructions!$G10</f>
        <v>G</v>
      </c>
      <c r="EM11" s="67" t="str">
        <f>Instructions!$H10</f>
        <v>O</v>
      </c>
      <c r="EN11" s="65" t="str">
        <f>Instructions!$D10</f>
        <v>B</v>
      </c>
      <c r="EO11" s="66" t="str">
        <f>Instructions!$E10</f>
        <v>I</v>
      </c>
      <c r="EP11" s="66" t="str">
        <f>Instructions!$F10</f>
        <v>N</v>
      </c>
      <c r="EQ11" s="66" t="str">
        <f>Instructions!$G10</f>
        <v>G</v>
      </c>
      <c r="ER11" s="67" t="str">
        <f>Instructions!$H10</f>
        <v>O</v>
      </c>
      <c r="ES11" s="68"/>
      <c r="ET11" s="65" t="str">
        <f>Instructions!$D10</f>
        <v>B</v>
      </c>
      <c r="EU11" s="66" t="str">
        <f>Instructions!$E10</f>
        <v>I</v>
      </c>
      <c r="EV11" s="66" t="str">
        <f>Instructions!$F10</f>
        <v>N</v>
      </c>
      <c r="EW11" s="66" t="str">
        <f>Instructions!$G10</f>
        <v>G</v>
      </c>
      <c r="EX11" s="67" t="str">
        <f>Instructions!$H10</f>
        <v>O</v>
      </c>
      <c r="EY11" s="65" t="str">
        <f>Instructions!$D10</f>
        <v>B</v>
      </c>
      <c r="EZ11" s="66" t="str">
        <f>Instructions!$E10</f>
        <v>I</v>
      </c>
      <c r="FA11" s="66" t="str">
        <f>Instructions!$F10</f>
        <v>N</v>
      </c>
      <c r="FB11" s="66" t="str">
        <f>Instructions!$G10</f>
        <v>G</v>
      </c>
      <c r="FC11" s="67" t="str">
        <f>Instructions!$H10</f>
        <v>O</v>
      </c>
      <c r="FD11" s="68"/>
      <c r="FE11" s="65" t="str">
        <f>Instructions!$D10</f>
        <v>B</v>
      </c>
      <c r="FF11" s="66" t="str">
        <f>Instructions!$E10</f>
        <v>I</v>
      </c>
      <c r="FG11" s="66" t="str">
        <f>Instructions!$F10</f>
        <v>N</v>
      </c>
      <c r="FH11" s="66" t="str">
        <f>Instructions!$G10</f>
        <v>G</v>
      </c>
      <c r="FI11" s="67" t="str">
        <f>Instructions!$H10</f>
        <v>O</v>
      </c>
      <c r="FJ11" s="65" t="str">
        <f>Instructions!$D10</f>
        <v>B</v>
      </c>
      <c r="FK11" s="66" t="str">
        <f>Instructions!$E10</f>
        <v>I</v>
      </c>
      <c r="FL11" s="66" t="str">
        <f>Instructions!$F10</f>
        <v>N</v>
      </c>
      <c r="FM11" s="66" t="str">
        <f>Instructions!$G10</f>
        <v>G</v>
      </c>
      <c r="FN11" s="67" t="str">
        <f>Instructions!$H10</f>
        <v>O</v>
      </c>
      <c r="FO11" s="68"/>
      <c r="FP11" s="65" t="str">
        <f>Instructions!$D10</f>
        <v>B</v>
      </c>
      <c r="FQ11" s="66" t="str">
        <f>Instructions!$E10</f>
        <v>I</v>
      </c>
      <c r="FR11" s="66" t="str">
        <f>Instructions!$F10</f>
        <v>N</v>
      </c>
      <c r="FS11" s="66" t="str">
        <f>Instructions!$G10</f>
        <v>G</v>
      </c>
      <c r="FT11" s="67" t="str">
        <f>Instructions!$H10</f>
        <v>O</v>
      </c>
      <c r="FU11" s="65" t="str">
        <f>Instructions!$D10</f>
        <v>B</v>
      </c>
      <c r="FV11" s="66" t="str">
        <f>Instructions!$E10</f>
        <v>I</v>
      </c>
      <c r="FW11" s="66" t="str">
        <f>Instructions!$F10</f>
        <v>N</v>
      </c>
      <c r="FX11" s="66" t="str">
        <f>Instructions!$G10</f>
        <v>G</v>
      </c>
      <c r="FY11" s="67" t="str">
        <f>Instructions!$H10</f>
        <v>O</v>
      </c>
      <c r="FZ11" s="68"/>
      <c r="GA11" s="65" t="str">
        <f>Instructions!$D10</f>
        <v>B</v>
      </c>
      <c r="GB11" s="66" t="str">
        <f>Instructions!$E10</f>
        <v>I</v>
      </c>
      <c r="GC11" s="66" t="str">
        <f>Instructions!$F10</f>
        <v>N</v>
      </c>
      <c r="GD11" s="66" t="str">
        <f>Instructions!$G10</f>
        <v>G</v>
      </c>
      <c r="GE11" s="67" t="str">
        <f>Instructions!$H10</f>
        <v>O</v>
      </c>
      <c r="GF11" s="65" t="str">
        <f>Instructions!$D10</f>
        <v>B</v>
      </c>
      <c r="GG11" s="66" t="str">
        <f>Instructions!$E10</f>
        <v>I</v>
      </c>
      <c r="GH11" s="66" t="str">
        <f>Instructions!$F10</f>
        <v>N</v>
      </c>
      <c r="GI11" s="66" t="str">
        <f>Instructions!$G10</f>
        <v>G</v>
      </c>
      <c r="GJ11" s="67" t="str">
        <f>Instructions!$H10</f>
        <v>O</v>
      </c>
      <c r="GK11" s="68"/>
      <c r="GL11" s="65" t="str">
        <f>Instructions!$D10</f>
        <v>B</v>
      </c>
      <c r="GM11" s="66" t="str">
        <f>Instructions!$E10</f>
        <v>I</v>
      </c>
      <c r="GN11" s="66" t="str">
        <f>Instructions!$F10</f>
        <v>N</v>
      </c>
      <c r="GO11" s="66" t="str">
        <f>Instructions!$G10</f>
        <v>G</v>
      </c>
      <c r="GP11" s="67" t="str">
        <f>Instructions!$H10</f>
        <v>O</v>
      </c>
      <c r="GQ11" s="65" t="str">
        <f>Instructions!$D10</f>
        <v>B</v>
      </c>
      <c r="GR11" s="66" t="str">
        <f>Instructions!$E10</f>
        <v>I</v>
      </c>
      <c r="GS11" s="66" t="str">
        <f>Instructions!$F10</f>
        <v>N</v>
      </c>
      <c r="GT11" s="66" t="str">
        <f>Instructions!$G10</f>
        <v>G</v>
      </c>
      <c r="GU11" s="67" t="str">
        <f>Instructions!$H10</f>
        <v>O</v>
      </c>
      <c r="GV11" s="68"/>
      <c r="GW11" s="65" t="str">
        <f>Instructions!$D10</f>
        <v>B</v>
      </c>
      <c r="GX11" s="66" t="str">
        <f>Instructions!$E10</f>
        <v>I</v>
      </c>
      <c r="GY11" s="66" t="str">
        <f>Instructions!$F10</f>
        <v>N</v>
      </c>
      <c r="GZ11" s="66" t="str">
        <f>Instructions!$G10</f>
        <v>G</v>
      </c>
      <c r="HA11" s="67" t="str">
        <f>Instructions!$H10</f>
        <v>O</v>
      </c>
      <c r="HB11" s="65" t="str">
        <f>Instructions!$D10</f>
        <v>B</v>
      </c>
      <c r="HC11" s="66" t="str">
        <f>Instructions!$E10</f>
        <v>I</v>
      </c>
      <c r="HD11" s="66" t="str">
        <f>Instructions!$F10</f>
        <v>N</v>
      </c>
      <c r="HE11" s="66" t="str">
        <f>Instructions!$G10</f>
        <v>G</v>
      </c>
      <c r="HF11" s="67" t="str">
        <f>Instructions!$H10</f>
        <v>O</v>
      </c>
      <c r="HG11" s="68"/>
      <c r="HH11" s="65" t="str">
        <f>Instructions!$D10</f>
        <v>B</v>
      </c>
      <c r="HI11" s="66" t="str">
        <f>Instructions!$E10</f>
        <v>I</v>
      </c>
      <c r="HJ11" s="66" t="str">
        <f>Instructions!$F10</f>
        <v>N</v>
      </c>
      <c r="HK11" s="66" t="str">
        <f>Instructions!$G10</f>
        <v>G</v>
      </c>
      <c r="HL11" s="67" t="str">
        <f>Instructions!$H10</f>
        <v>O</v>
      </c>
      <c r="HM11" s="65" t="str">
        <f>Instructions!$D10</f>
        <v>B</v>
      </c>
      <c r="HN11" s="66" t="str">
        <f>Instructions!$E10</f>
        <v>I</v>
      </c>
      <c r="HO11" s="66" t="str">
        <f>Instructions!$F10</f>
        <v>N</v>
      </c>
      <c r="HP11" s="66" t="str">
        <f>Instructions!$G10</f>
        <v>G</v>
      </c>
      <c r="HQ11" s="67" t="str">
        <f>Instructions!$H10</f>
        <v>O</v>
      </c>
      <c r="HR11" s="68"/>
      <c r="HS11" s="65" t="str">
        <f>Instructions!$D10</f>
        <v>B</v>
      </c>
      <c r="HT11" s="66" t="str">
        <f>Instructions!$E10</f>
        <v>I</v>
      </c>
      <c r="HU11" s="66" t="str">
        <f>Instructions!$F10</f>
        <v>N</v>
      </c>
      <c r="HV11" s="66" t="str">
        <f>Instructions!$G10</f>
        <v>G</v>
      </c>
      <c r="HW11" s="67" t="str">
        <f>Instructions!$H10</f>
        <v>O</v>
      </c>
      <c r="HX11" s="65" t="str">
        <f>Instructions!$D10</f>
        <v>B</v>
      </c>
      <c r="HY11" s="66" t="str">
        <f>Instructions!$E10</f>
        <v>I</v>
      </c>
      <c r="HZ11" s="66" t="str">
        <f>Instructions!$F10</f>
        <v>N</v>
      </c>
      <c r="IA11" s="66" t="str">
        <f>Instructions!$G10</f>
        <v>G</v>
      </c>
      <c r="IB11" s="67" t="str">
        <f>Instructions!$H10</f>
        <v>O</v>
      </c>
      <c r="IC11" s="68"/>
      <c r="ID11" s="65" t="str">
        <f>Instructions!$D10</f>
        <v>B</v>
      </c>
      <c r="IE11" s="66" t="str">
        <f>Instructions!$E10</f>
        <v>I</v>
      </c>
      <c r="IF11" s="66" t="str">
        <f>Instructions!$F10</f>
        <v>N</v>
      </c>
      <c r="IG11" s="66" t="str">
        <f>Instructions!$G10</f>
        <v>G</v>
      </c>
      <c r="IH11" s="67" t="str">
        <f>Instructions!$H10</f>
        <v>O</v>
      </c>
      <c r="II11" s="65" t="str">
        <f>Instructions!$D10</f>
        <v>B</v>
      </c>
      <c r="IJ11" s="66" t="str">
        <f>Instructions!$E10</f>
        <v>I</v>
      </c>
      <c r="IK11" s="66" t="str">
        <f>Instructions!$F10</f>
        <v>N</v>
      </c>
      <c r="IL11" s="66" t="str">
        <f>Instructions!$G10</f>
        <v>G</v>
      </c>
      <c r="IM11" s="67" t="str">
        <f>Instructions!$H10</f>
        <v>O</v>
      </c>
      <c r="IN11" s="68"/>
      <c r="IO11" s="65" t="str">
        <f>Instructions!$D10</f>
        <v>B</v>
      </c>
      <c r="IP11" s="66" t="str">
        <f>Instructions!$E10</f>
        <v>I</v>
      </c>
      <c r="IQ11" s="66" t="str">
        <f>Instructions!$F10</f>
        <v>N</v>
      </c>
      <c r="IR11" s="66" t="str">
        <f>Instructions!$G10</f>
        <v>G</v>
      </c>
      <c r="IS11" s="67" t="str">
        <f>Instructions!$H10</f>
        <v>O</v>
      </c>
      <c r="IT11" s="65" t="str">
        <f>Instructions!$D10</f>
        <v>B</v>
      </c>
      <c r="IU11" s="66" t="str">
        <f>Instructions!$E10</f>
        <v>I</v>
      </c>
      <c r="IV11" s="66" t="str">
        <f>Instructions!$F10</f>
        <v>N</v>
      </c>
      <c r="IW11" s="66" t="str">
        <f>Instructions!$G10</f>
        <v>G</v>
      </c>
      <c r="IX11" s="67" t="str">
        <f>Instructions!$H10</f>
        <v>O</v>
      </c>
      <c r="IY11" s="68"/>
      <c r="IZ11" s="65" t="str">
        <f>Instructions!$D10</f>
        <v>B</v>
      </c>
      <c r="JA11" s="66" t="str">
        <f>Instructions!$E10</f>
        <v>I</v>
      </c>
      <c r="JB11" s="66" t="str">
        <f>Instructions!$F10</f>
        <v>N</v>
      </c>
      <c r="JC11" s="66" t="str">
        <f>Instructions!$G10</f>
        <v>G</v>
      </c>
      <c r="JD11" s="67" t="str">
        <f>Instructions!$H10</f>
        <v>O</v>
      </c>
      <c r="JE11" s="65" t="str">
        <f>Instructions!$D10</f>
        <v>B</v>
      </c>
      <c r="JF11" s="66" t="str">
        <f>Instructions!$E10</f>
        <v>I</v>
      </c>
      <c r="JG11" s="66" t="str">
        <f>Instructions!$F10</f>
        <v>N</v>
      </c>
      <c r="JH11" s="66" t="str">
        <f>Instructions!$G10</f>
        <v>G</v>
      </c>
      <c r="JI11" s="67" t="str">
        <f>Instructions!$H10</f>
        <v>O</v>
      </c>
      <c r="JJ11" s="68"/>
      <c r="JK11" s="65" t="str">
        <f>Instructions!$D10</f>
        <v>B</v>
      </c>
      <c r="JL11" s="66" t="str">
        <f>Instructions!$E10</f>
        <v>I</v>
      </c>
      <c r="JM11" s="66" t="str">
        <f>Instructions!$F10</f>
        <v>N</v>
      </c>
      <c r="JN11" s="66" t="str">
        <f>Instructions!$G10</f>
        <v>G</v>
      </c>
      <c r="JO11" s="67" t="str">
        <f>Instructions!$H10</f>
        <v>O</v>
      </c>
    </row>
    <row r="12" spans="1:275" s="180" customFormat="1" ht="50" customHeight="1">
      <c r="A12" s="177" t="str">
        <f ca="1">BingoCardGenerator.com!W2</f>
        <v>Word 4</v>
      </c>
      <c r="B12" s="178" t="str">
        <f ca="1">BingoCardGenerator.com!X2</f>
        <v>Word 10</v>
      </c>
      <c r="C12" s="178" t="str">
        <f ca="1">BingoCardGenerator.com!Y2</f>
        <v>Word 14</v>
      </c>
      <c r="D12" s="178" t="str">
        <f ca="1">BingoCardGenerator.com!Z2</f>
        <v>Word 20</v>
      </c>
      <c r="E12" s="179" t="str">
        <f ca="1">BingoCardGenerator.com!AA2</f>
        <v>Word 22</v>
      </c>
      <c r="F12" s="176"/>
      <c r="G12" s="173" t="str">
        <f ca="1">BingoCardGenerator.com!AC2</f>
        <v>Word 4</v>
      </c>
      <c r="H12" s="174" t="str">
        <f ca="1">BingoCardGenerator.com!AD2</f>
        <v>Word 9</v>
      </c>
      <c r="I12" s="174" t="str">
        <f ca="1">BingoCardGenerator.com!AE2</f>
        <v>Word 11</v>
      </c>
      <c r="J12" s="174" t="str">
        <f ca="1">BingoCardGenerator.com!AF2</f>
        <v>Word 18</v>
      </c>
      <c r="K12" s="175" t="str">
        <f ca="1">BingoCardGenerator.com!AG2</f>
        <v>Word 24</v>
      </c>
      <c r="L12" s="173" t="str">
        <f ca="1">BingoCardGenerator.com!AS2</f>
        <v>Word 4</v>
      </c>
      <c r="M12" s="174" t="str">
        <f ca="1">BingoCardGenerator.com!AT2</f>
        <v>Word 9</v>
      </c>
      <c r="N12" s="174" t="str">
        <f ca="1">BingoCardGenerator.com!AU2</f>
        <v>Word 12</v>
      </c>
      <c r="O12" s="174" t="str">
        <f ca="1">BingoCardGenerator.com!AV2</f>
        <v>Word 18</v>
      </c>
      <c r="P12" s="175" t="str">
        <f ca="1">BingoCardGenerator.com!AW2</f>
        <v>Word 24</v>
      </c>
      <c r="Q12" s="176"/>
      <c r="R12" s="177" t="str">
        <f ca="1">BingoCardGenerator.com!AY2</f>
        <v>Word 4</v>
      </c>
      <c r="S12" s="178" t="str">
        <f ca="1">BingoCardGenerator.com!AZ2</f>
        <v>Word 8</v>
      </c>
      <c r="T12" s="178" t="str">
        <f ca="1">BingoCardGenerator.com!BA2</f>
        <v>Word 12</v>
      </c>
      <c r="U12" s="178" t="str">
        <f ca="1">BingoCardGenerator.com!BB2</f>
        <v>Word 19</v>
      </c>
      <c r="V12" s="179" t="str">
        <f ca="1">BingoCardGenerator.com!BC2</f>
        <v>Word 23</v>
      </c>
      <c r="W12" s="173" t="str">
        <f ca="1">BingoCardGenerator.com!BO2</f>
        <v>Word 5</v>
      </c>
      <c r="X12" s="174" t="str">
        <f ca="1">BingoCardGenerator.com!BP2</f>
        <v>Word 8</v>
      </c>
      <c r="Y12" s="174" t="str">
        <f ca="1">BingoCardGenerator.com!BQ2</f>
        <v>Word 11</v>
      </c>
      <c r="Z12" s="174" t="str">
        <f ca="1">BingoCardGenerator.com!BR2</f>
        <v>Word 16</v>
      </c>
      <c r="AA12" s="175" t="str">
        <f ca="1">BingoCardGenerator.com!BS2</f>
        <v>Word 21</v>
      </c>
      <c r="AB12" s="176"/>
      <c r="AC12" s="173" t="str">
        <f ca="1">BingoCardGenerator.com!BU2</f>
        <v>Word 2</v>
      </c>
      <c r="AD12" s="174" t="str">
        <f ca="1">BingoCardGenerator.com!BV2</f>
        <v>Word 9</v>
      </c>
      <c r="AE12" s="174" t="str">
        <f ca="1">BingoCardGenerator.com!BW2</f>
        <v>Word 13</v>
      </c>
      <c r="AF12" s="174" t="str">
        <f ca="1">BingoCardGenerator.com!BX2</f>
        <v>Word 20</v>
      </c>
      <c r="AG12" s="175" t="str">
        <f ca="1">BingoCardGenerator.com!BY2</f>
        <v>Word 22</v>
      </c>
      <c r="AH12" s="173" t="str">
        <f ca="1">BingoCardGenerator.com!CK2</f>
        <v>Word 1</v>
      </c>
      <c r="AI12" s="174" t="str">
        <f ca="1">BingoCardGenerator.com!CL2</f>
        <v>Word 6</v>
      </c>
      <c r="AJ12" s="174" t="str">
        <f ca="1">BingoCardGenerator.com!CM2</f>
        <v>Word 12</v>
      </c>
      <c r="AK12" s="174" t="str">
        <f ca="1">BingoCardGenerator.com!CN2</f>
        <v>Word 16</v>
      </c>
      <c r="AL12" s="175" t="str">
        <f ca="1">BingoCardGenerator.com!CO2</f>
        <v>Word 21</v>
      </c>
      <c r="AM12" s="176"/>
      <c r="AN12" s="173" t="str">
        <f ca="1">BingoCardGenerator.com!CQ2</f>
        <v>Word 1</v>
      </c>
      <c r="AO12" s="174" t="str">
        <f ca="1">BingoCardGenerator.com!CR2</f>
        <v>Word 9</v>
      </c>
      <c r="AP12" s="174" t="str">
        <f ca="1">BingoCardGenerator.com!CS2</f>
        <v>Word 15</v>
      </c>
      <c r="AQ12" s="174" t="str">
        <f ca="1">BingoCardGenerator.com!CT2</f>
        <v>Word 17</v>
      </c>
      <c r="AR12" s="175" t="str">
        <f ca="1">BingoCardGenerator.com!CU2</f>
        <v>Word 21</v>
      </c>
      <c r="AS12" s="173" t="str">
        <f ca="1">BingoCardGenerator.com!DG2</f>
        <v>Word 1</v>
      </c>
      <c r="AT12" s="174" t="str">
        <f ca="1">BingoCardGenerator.com!DH2</f>
        <v>Word 10</v>
      </c>
      <c r="AU12" s="174" t="str">
        <f ca="1">BingoCardGenerator.com!DI2</f>
        <v>Word 14</v>
      </c>
      <c r="AV12" s="174" t="str">
        <f ca="1">BingoCardGenerator.com!DJ2</f>
        <v>Word 19</v>
      </c>
      <c r="AW12" s="175" t="str">
        <f ca="1">BingoCardGenerator.com!DK2</f>
        <v>Word 24</v>
      </c>
      <c r="AX12" s="176"/>
      <c r="AY12" s="173" t="str">
        <f ca="1">BingoCardGenerator.com!DM2</f>
        <v>Word 4</v>
      </c>
      <c r="AZ12" s="174" t="str">
        <f ca="1">BingoCardGenerator.com!DN2</f>
        <v>Word 8</v>
      </c>
      <c r="BA12" s="174" t="str">
        <f ca="1">BingoCardGenerator.com!DO2</f>
        <v>Word 12</v>
      </c>
      <c r="BB12" s="174" t="str">
        <f ca="1">BingoCardGenerator.com!DP2</f>
        <v>Word 18</v>
      </c>
      <c r="BC12" s="175" t="str">
        <f ca="1">BingoCardGenerator.com!DQ2</f>
        <v>Word 24</v>
      </c>
      <c r="BD12" s="173" t="str">
        <f ca="1">BingoCardGenerator.com!EC2</f>
        <v>Word 5</v>
      </c>
      <c r="BE12" s="174" t="str">
        <f ca="1">BingoCardGenerator.com!ED2</f>
        <v>Word 8</v>
      </c>
      <c r="BF12" s="174" t="str">
        <f ca="1">BingoCardGenerator.com!EE2</f>
        <v>Word 14</v>
      </c>
      <c r="BG12" s="174" t="str">
        <f ca="1">BingoCardGenerator.com!EF2</f>
        <v>Word 19</v>
      </c>
      <c r="BH12" s="175" t="str">
        <f ca="1">BingoCardGenerator.com!EG2</f>
        <v>Word 22</v>
      </c>
      <c r="BI12" s="176"/>
      <c r="BJ12" s="173" t="str">
        <f ca="1">BingoCardGenerator.com!EI2</f>
        <v>Word 5</v>
      </c>
      <c r="BK12" s="174" t="str">
        <f ca="1">BingoCardGenerator.com!EJ2</f>
        <v>Word 9</v>
      </c>
      <c r="BL12" s="174" t="str">
        <f ca="1">BingoCardGenerator.com!EK2</f>
        <v>Word 15</v>
      </c>
      <c r="BM12" s="174" t="str">
        <f ca="1">BingoCardGenerator.com!EL2</f>
        <v>Word 17</v>
      </c>
      <c r="BN12" s="175" t="str">
        <f ca="1">BingoCardGenerator.com!EM2</f>
        <v>Word 21</v>
      </c>
      <c r="BO12" s="173" t="str">
        <f ca="1">BingoCardGenerator.com!EY2</f>
        <v>Word 3</v>
      </c>
      <c r="BP12" s="174" t="str">
        <f ca="1">BingoCardGenerator.com!EZ2</f>
        <v>Word 7</v>
      </c>
      <c r="BQ12" s="174" t="str">
        <f ca="1">BingoCardGenerator.com!FA2</f>
        <v>Word 13</v>
      </c>
      <c r="BR12" s="174" t="str">
        <f ca="1">BingoCardGenerator.com!FB2</f>
        <v>Word 19</v>
      </c>
      <c r="BS12" s="175" t="str">
        <f ca="1">BingoCardGenerator.com!FC2</f>
        <v>Word 25</v>
      </c>
      <c r="BT12" s="176"/>
      <c r="BU12" s="173" t="str">
        <f ca="1">BingoCardGenerator.com!FE2</f>
        <v>Word 2</v>
      </c>
      <c r="BV12" s="174" t="str">
        <f ca="1">BingoCardGenerator.com!FF2</f>
        <v>Word 7</v>
      </c>
      <c r="BW12" s="174" t="str">
        <f ca="1">BingoCardGenerator.com!FG2</f>
        <v>Word 14</v>
      </c>
      <c r="BX12" s="174" t="str">
        <f ca="1">BingoCardGenerator.com!FH2</f>
        <v>Word 18</v>
      </c>
      <c r="BY12" s="175" t="str">
        <f ca="1">BingoCardGenerator.com!FI2</f>
        <v>Word 21</v>
      </c>
      <c r="BZ12" s="173" t="str">
        <f ca="1">BingoCardGenerator.com!FU2</f>
        <v>Word 1</v>
      </c>
      <c r="CA12" s="174" t="str">
        <f ca="1">BingoCardGenerator.com!FV2</f>
        <v>Word 10</v>
      </c>
      <c r="CB12" s="174" t="str">
        <f ca="1">BingoCardGenerator.com!FW2</f>
        <v>Word 13</v>
      </c>
      <c r="CC12" s="174" t="str">
        <f ca="1">BingoCardGenerator.com!FX2</f>
        <v>Word 19</v>
      </c>
      <c r="CD12" s="175" t="str">
        <f ca="1">BingoCardGenerator.com!FY2</f>
        <v>Word 21</v>
      </c>
      <c r="CE12" s="176"/>
      <c r="CF12" s="173" t="str">
        <f ca="1">BingoCardGenerator.com!GA2</f>
        <v>Word 5</v>
      </c>
      <c r="CG12" s="174" t="str">
        <f ca="1">BingoCardGenerator.com!GB2</f>
        <v>Word 10</v>
      </c>
      <c r="CH12" s="174" t="str">
        <f ca="1">BingoCardGenerator.com!GC2</f>
        <v>Word 11</v>
      </c>
      <c r="CI12" s="174" t="str">
        <f ca="1">BingoCardGenerator.com!GD2</f>
        <v>Word 17</v>
      </c>
      <c r="CJ12" s="175" t="str">
        <f ca="1">BingoCardGenerator.com!GE2</f>
        <v>Word 25</v>
      </c>
      <c r="CK12" s="173" t="str">
        <f ca="1">BingoCardGenerator.com!GQ2</f>
        <v>Word 2</v>
      </c>
      <c r="CL12" s="174" t="str">
        <f ca="1">BingoCardGenerator.com!GR2</f>
        <v>Word 10</v>
      </c>
      <c r="CM12" s="174" t="str">
        <f ca="1">BingoCardGenerator.com!GS2</f>
        <v>Word 12</v>
      </c>
      <c r="CN12" s="174" t="str">
        <f ca="1">BingoCardGenerator.com!GT2</f>
        <v>Word 16</v>
      </c>
      <c r="CO12" s="175" t="str">
        <f ca="1">BingoCardGenerator.com!GU2</f>
        <v>Word 22</v>
      </c>
      <c r="CP12" s="176"/>
      <c r="CQ12" s="173" t="str">
        <f ca="1">BingoCardGenerator.com!GW2</f>
        <v>Word 5</v>
      </c>
      <c r="CR12" s="174" t="str">
        <f ca="1">BingoCardGenerator.com!GX2</f>
        <v>Word 7</v>
      </c>
      <c r="CS12" s="174" t="str">
        <f ca="1">BingoCardGenerator.com!GY2</f>
        <v>Word 14</v>
      </c>
      <c r="CT12" s="174" t="str">
        <f ca="1">BingoCardGenerator.com!GZ2</f>
        <v>Word 16</v>
      </c>
      <c r="CU12" s="175" t="str">
        <f ca="1">BingoCardGenerator.com!HA2</f>
        <v>Word 25</v>
      </c>
      <c r="CV12" s="173" t="str">
        <f ca="1">BingoCardGenerator.com!HM2</f>
        <v>Word 4</v>
      </c>
      <c r="CW12" s="174" t="str">
        <f ca="1">BingoCardGenerator.com!HN2</f>
        <v>Word 10</v>
      </c>
      <c r="CX12" s="174" t="str">
        <f ca="1">BingoCardGenerator.com!HO2</f>
        <v>Word 15</v>
      </c>
      <c r="CY12" s="174" t="str">
        <f ca="1">BingoCardGenerator.com!HP2</f>
        <v>Word 17</v>
      </c>
      <c r="CZ12" s="175" t="str">
        <f ca="1">BingoCardGenerator.com!HQ2</f>
        <v>Word 25</v>
      </c>
      <c r="DA12" s="176"/>
      <c r="DB12" s="173" t="str">
        <f ca="1">BingoCardGenerator.com!HS2</f>
        <v>Word 5</v>
      </c>
      <c r="DC12" s="174" t="str">
        <f ca="1">BingoCardGenerator.com!HT2</f>
        <v>Word 9</v>
      </c>
      <c r="DD12" s="174" t="str">
        <f ca="1">BingoCardGenerator.com!HU2</f>
        <v>Word 15</v>
      </c>
      <c r="DE12" s="174" t="str">
        <f ca="1">BingoCardGenerator.com!HV2</f>
        <v>Word 17</v>
      </c>
      <c r="DF12" s="175" t="str">
        <f ca="1">BingoCardGenerator.com!HW2</f>
        <v>Word 21</v>
      </c>
      <c r="DG12" s="173" t="str">
        <f ca="1">BingoCardGenerator.com!II2</f>
        <v>Word 5</v>
      </c>
      <c r="DH12" s="174" t="str">
        <f ca="1">BingoCardGenerator.com!IJ2</f>
        <v>Word 10</v>
      </c>
      <c r="DI12" s="174" t="str">
        <f ca="1">BingoCardGenerator.com!IK2</f>
        <v>Word 13</v>
      </c>
      <c r="DJ12" s="174" t="str">
        <f ca="1">BingoCardGenerator.com!IL2</f>
        <v>Word 20</v>
      </c>
      <c r="DK12" s="175" t="str">
        <f ca="1">BingoCardGenerator.com!IM2</f>
        <v>Word 25</v>
      </c>
      <c r="DL12" s="176"/>
      <c r="DM12" s="173" t="str">
        <f ca="1">BingoCardGenerator.com!IO2</f>
        <v>Word 3</v>
      </c>
      <c r="DN12" s="174" t="str">
        <f ca="1">BingoCardGenerator.com!IP2</f>
        <v>Word 7</v>
      </c>
      <c r="DO12" s="174" t="str">
        <f ca="1">BingoCardGenerator.com!IQ2</f>
        <v>Word 12</v>
      </c>
      <c r="DP12" s="174" t="str">
        <f ca="1">BingoCardGenerator.com!IR2</f>
        <v>Word 18</v>
      </c>
      <c r="DQ12" s="175" t="str">
        <f ca="1">BingoCardGenerator.com!IS2</f>
        <v>Word 22</v>
      </c>
      <c r="DR12" s="173" t="str">
        <f ca="1">BingoCardGenerator.com!JE2</f>
        <v>Word 4</v>
      </c>
      <c r="DS12" s="174" t="str">
        <f ca="1">BingoCardGenerator.com!JF2</f>
        <v>Word 10</v>
      </c>
      <c r="DT12" s="174" t="str">
        <f ca="1">BingoCardGenerator.com!JG2</f>
        <v>Word 15</v>
      </c>
      <c r="DU12" s="174" t="str">
        <f ca="1">BingoCardGenerator.com!JH2</f>
        <v>Word 16</v>
      </c>
      <c r="DV12" s="175" t="str">
        <f ca="1">BingoCardGenerator.com!JI2</f>
        <v>Word 24</v>
      </c>
      <c r="DW12" s="176"/>
      <c r="DX12" s="173" t="str">
        <f ca="1">BingoCardGenerator.com!JK2</f>
        <v>Word 4</v>
      </c>
      <c r="DY12" s="174" t="str">
        <f ca="1">BingoCardGenerator.com!JL2</f>
        <v>Word 10</v>
      </c>
      <c r="DZ12" s="174" t="str">
        <f ca="1">BingoCardGenerator.com!JM2</f>
        <v>Word 13</v>
      </c>
      <c r="EA12" s="174" t="str">
        <f ca="1">BingoCardGenerator.com!JN2</f>
        <v>Word 19</v>
      </c>
      <c r="EB12" s="175" t="str">
        <f ca="1">BingoCardGenerator.com!JO2</f>
        <v>Word 21</v>
      </c>
      <c r="EC12" s="173" t="str">
        <f ca="1">BingoCardGenerator.com!KA2</f>
        <v>Word 2</v>
      </c>
      <c r="ED12" s="174" t="str">
        <f ca="1">BingoCardGenerator.com!KB2</f>
        <v>Word 6</v>
      </c>
      <c r="EE12" s="174" t="str">
        <f ca="1">BingoCardGenerator.com!KC2</f>
        <v>Word 12</v>
      </c>
      <c r="EF12" s="174" t="str">
        <f ca="1">BingoCardGenerator.com!KD2</f>
        <v>Word 19</v>
      </c>
      <c r="EG12" s="175" t="str">
        <f ca="1">BingoCardGenerator.com!KE2</f>
        <v>Word 22</v>
      </c>
      <c r="EH12" s="176"/>
      <c r="EI12" s="173" t="str">
        <f ca="1">BingoCardGenerator.com!KG2</f>
        <v>Word 4</v>
      </c>
      <c r="EJ12" s="174" t="str">
        <f ca="1">BingoCardGenerator.com!KH2</f>
        <v>Word 9</v>
      </c>
      <c r="EK12" s="174" t="str">
        <f ca="1">BingoCardGenerator.com!KI2</f>
        <v>Word 13</v>
      </c>
      <c r="EL12" s="174" t="str">
        <f ca="1">BingoCardGenerator.com!KJ2</f>
        <v>Word 18</v>
      </c>
      <c r="EM12" s="175" t="str">
        <f ca="1">BingoCardGenerator.com!KK2</f>
        <v>Word 21</v>
      </c>
      <c r="EN12" s="173" t="str">
        <f ca="1">BingoCardGenerator.com!KW2</f>
        <v>Word 5</v>
      </c>
      <c r="EO12" s="174" t="str">
        <f ca="1">BingoCardGenerator.com!KX2</f>
        <v>Word 7</v>
      </c>
      <c r="EP12" s="174" t="str">
        <f ca="1">BingoCardGenerator.com!KY2</f>
        <v>Word 11</v>
      </c>
      <c r="EQ12" s="174" t="str">
        <f ca="1">BingoCardGenerator.com!KZ2</f>
        <v>Word 16</v>
      </c>
      <c r="ER12" s="175" t="str">
        <f ca="1">BingoCardGenerator.com!LA2</f>
        <v>Word 21</v>
      </c>
      <c r="ES12" s="176"/>
      <c r="ET12" s="173" t="str">
        <f ca="1">BingoCardGenerator.com!LC2</f>
        <v>Word 4</v>
      </c>
      <c r="EU12" s="174" t="str">
        <f ca="1">BingoCardGenerator.com!LD2</f>
        <v>Word 6</v>
      </c>
      <c r="EV12" s="174" t="str">
        <f ca="1">BingoCardGenerator.com!LE2</f>
        <v>Word 15</v>
      </c>
      <c r="EW12" s="174" t="str">
        <f ca="1">BingoCardGenerator.com!LF2</f>
        <v>Word 16</v>
      </c>
      <c r="EX12" s="175" t="str">
        <f ca="1">BingoCardGenerator.com!LG2</f>
        <v>Word 23</v>
      </c>
      <c r="EY12" s="173" t="str">
        <f ca="1">BingoCardGenerator.com!LS2</f>
        <v>Word 1</v>
      </c>
      <c r="EZ12" s="174" t="str">
        <f ca="1">BingoCardGenerator.com!LT2</f>
        <v>Word 7</v>
      </c>
      <c r="FA12" s="174" t="str">
        <f ca="1">BingoCardGenerator.com!LU2</f>
        <v>Word 14</v>
      </c>
      <c r="FB12" s="174" t="str">
        <f ca="1">BingoCardGenerator.com!LV2</f>
        <v>Word 19</v>
      </c>
      <c r="FC12" s="175" t="str">
        <f ca="1">BingoCardGenerator.com!LW2</f>
        <v>Word 21</v>
      </c>
      <c r="FD12" s="176"/>
      <c r="FE12" s="173" t="str">
        <f ca="1">BingoCardGenerator.com!LY2</f>
        <v>Word 1</v>
      </c>
      <c r="FF12" s="174" t="str">
        <f ca="1">BingoCardGenerator.com!LZ2</f>
        <v>Word 6</v>
      </c>
      <c r="FG12" s="174" t="str">
        <f ca="1">BingoCardGenerator.com!MA2</f>
        <v>Word 15</v>
      </c>
      <c r="FH12" s="174" t="str">
        <f ca="1">BingoCardGenerator.com!MB2</f>
        <v>Word 16</v>
      </c>
      <c r="FI12" s="175" t="str">
        <f ca="1">BingoCardGenerator.com!MC2</f>
        <v>Word 25</v>
      </c>
      <c r="FJ12" s="173" t="str">
        <f ca="1">BingoCardGenerator.com!MO2</f>
        <v>Word 4</v>
      </c>
      <c r="FK12" s="174" t="str">
        <f ca="1">BingoCardGenerator.com!MP2</f>
        <v>Word 8</v>
      </c>
      <c r="FL12" s="174" t="str">
        <f ca="1">BingoCardGenerator.com!MQ2</f>
        <v>Word 15</v>
      </c>
      <c r="FM12" s="174" t="str">
        <f ca="1">BingoCardGenerator.com!MR2</f>
        <v>Word 20</v>
      </c>
      <c r="FN12" s="175" t="str">
        <f ca="1">BingoCardGenerator.com!MS2</f>
        <v>Word 24</v>
      </c>
      <c r="FO12" s="176"/>
      <c r="FP12" s="173" t="str">
        <f ca="1">BingoCardGenerator.com!MU2</f>
        <v>Word 5</v>
      </c>
      <c r="FQ12" s="174" t="str">
        <f ca="1">BingoCardGenerator.com!MV2</f>
        <v>Word 10</v>
      </c>
      <c r="FR12" s="174" t="str">
        <f ca="1">BingoCardGenerator.com!MW2</f>
        <v>Word 14</v>
      </c>
      <c r="FS12" s="174" t="str">
        <f ca="1">BingoCardGenerator.com!MX2</f>
        <v>Word 19</v>
      </c>
      <c r="FT12" s="175" t="str">
        <f ca="1">BingoCardGenerator.com!MY2</f>
        <v>Word 25</v>
      </c>
      <c r="FU12" s="173" t="str">
        <f ca="1">BingoCardGenerator.com!NK2</f>
        <v>Word 1</v>
      </c>
      <c r="FV12" s="174" t="str">
        <f ca="1">BingoCardGenerator.com!NL2</f>
        <v>Word 8</v>
      </c>
      <c r="FW12" s="174" t="str">
        <f ca="1">BingoCardGenerator.com!NM2</f>
        <v>Word 12</v>
      </c>
      <c r="FX12" s="174" t="str">
        <f ca="1">BingoCardGenerator.com!NN2</f>
        <v>Word 17</v>
      </c>
      <c r="FY12" s="175" t="str">
        <f ca="1">BingoCardGenerator.com!NO2</f>
        <v>Word 24</v>
      </c>
      <c r="FZ12" s="176"/>
      <c r="GA12" s="173" t="str">
        <f ca="1">BingoCardGenerator.com!NQ2</f>
        <v>Word 1</v>
      </c>
      <c r="GB12" s="174" t="str">
        <f ca="1">BingoCardGenerator.com!NR2</f>
        <v>Word 7</v>
      </c>
      <c r="GC12" s="174" t="str">
        <f ca="1">BingoCardGenerator.com!NS2</f>
        <v>Word 13</v>
      </c>
      <c r="GD12" s="174" t="str">
        <f ca="1">BingoCardGenerator.com!NT2</f>
        <v>Word 20</v>
      </c>
      <c r="GE12" s="175" t="str">
        <f ca="1">BingoCardGenerator.com!NU2</f>
        <v>Word 25</v>
      </c>
      <c r="GF12" s="173" t="str">
        <f ca="1">BingoCardGenerator.com!OG2</f>
        <v>Word 5</v>
      </c>
      <c r="GG12" s="174" t="str">
        <f ca="1">BingoCardGenerator.com!OH2</f>
        <v>Word 8</v>
      </c>
      <c r="GH12" s="174" t="str">
        <f ca="1">BingoCardGenerator.com!OI2</f>
        <v>Word 11</v>
      </c>
      <c r="GI12" s="174" t="str">
        <f ca="1">BingoCardGenerator.com!OJ2</f>
        <v>Word 16</v>
      </c>
      <c r="GJ12" s="175" t="str">
        <f ca="1">BingoCardGenerator.com!OK2</f>
        <v>Word 25</v>
      </c>
      <c r="GK12" s="176"/>
      <c r="GL12" s="173" t="str">
        <f ca="1">BingoCardGenerator.com!OM2</f>
        <v>Word 4</v>
      </c>
      <c r="GM12" s="174" t="str">
        <f ca="1">BingoCardGenerator.com!ON2</f>
        <v>Word 6</v>
      </c>
      <c r="GN12" s="174" t="str">
        <f ca="1">BingoCardGenerator.com!OO2</f>
        <v>Word 11</v>
      </c>
      <c r="GO12" s="174" t="str">
        <f ca="1">BingoCardGenerator.com!OP2</f>
        <v>Word 19</v>
      </c>
      <c r="GP12" s="175" t="str">
        <f ca="1">BingoCardGenerator.com!OQ2</f>
        <v>Word 23</v>
      </c>
      <c r="GQ12" s="173" t="str">
        <f ca="1">BingoCardGenerator.com!PC2</f>
        <v>Word 3</v>
      </c>
      <c r="GR12" s="174" t="str">
        <f ca="1">BingoCardGenerator.com!PD2</f>
        <v>Word 6</v>
      </c>
      <c r="GS12" s="174" t="str">
        <f ca="1">BingoCardGenerator.com!PE2</f>
        <v>Word 13</v>
      </c>
      <c r="GT12" s="174" t="str">
        <f ca="1">BingoCardGenerator.com!PF2</f>
        <v>Word 16</v>
      </c>
      <c r="GU12" s="175" t="str">
        <f ca="1">BingoCardGenerator.com!PG2</f>
        <v>Word 21</v>
      </c>
      <c r="GV12" s="176"/>
      <c r="GW12" s="173" t="str">
        <f ca="1">BingoCardGenerator.com!PI2</f>
        <v>Word 4</v>
      </c>
      <c r="GX12" s="174" t="str">
        <f ca="1">BingoCardGenerator.com!PJ2</f>
        <v>Word 9</v>
      </c>
      <c r="GY12" s="174" t="str">
        <f ca="1">BingoCardGenerator.com!PK2</f>
        <v>Word 15</v>
      </c>
      <c r="GZ12" s="174" t="str">
        <f ca="1">BingoCardGenerator.com!PL2</f>
        <v>Word 19</v>
      </c>
      <c r="HA12" s="175" t="str">
        <f ca="1">BingoCardGenerator.com!PM2</f>
        <v>Word 24</v>
      </c>
      <c r="HB12" s="173" t="str">
        <f ca="1">BingoCardGenerator.com!PY2</f>
        <v>Word 3</v>
      </c>
      <c r="HC12" s="174" t="str">
        <f ca="1">BingoCardGenerator.com!PZ2</f>
        <v>Word 10</v>
      </c>
      <c r="HD12" s="174" t="str">
        <f ca="1">BingoCardGenerator.com!QA2</f>
        <v>Word 12</v>
      </c>
      <c r="HE12" s="174" t="str">
        <f ca="1">BingoCardGenerator.com!QB2</f>
        <v>Word 16</v>
      </c>
      <c r="HF12" s="175" t="str">
        <f ca="1">BingoCardGenerator.com!QC2</f>
        <v>Word 21</v>
      </c>
      <c r="HG12" s="176"/>
      <c r="HH12" s="173" t="str">
        <f ca="1">BingoCardGenerator.com!QE2</f>
        <v>Word 5</v>
      </c>
      <c r="HI12" s="174" t="str">
        <f ca="1">BingoCardGenerator.com!QF2</f>
        <v>Word 9</v>
      </c>
      <c r="HJ12" s="174" t="str">
        <f ca="1">BingoCardGenerator.com!QG2</f>
        <v>Word 11</v>
      </c>
      <c r="HK12" s="174" t="str">
        <f ca="1">BingoCardGenerator.com!QH2</f>
        <v>Word 17</v>
      </c>
      <c r="HL12" s="175" t="str">
        <f ca="1">BingoCardGenerator.com!QI2</f>
        <v>Word 24</v>
      </c>
      <c r="HM12" s="173" t="str">
        <f ca="1">BingoCardGenerator.com!QU2</f>
        <v>Word 4</v>
      </c>
      <c r="HN12" s="174" t="str">
        <f ca="1">BingoCardGenerator.com!QV2</f>
        <v>Word 6</v>
      </c>
      <c r="HO12" s="174" t="str">
        <f ca="1">BingoCardGenerator.com!QW2</f>
        <v>Word 14</v>
      </c>
      <c r="HP12" s="174" t="str">
        <f ca="1">BingoCardGenerator.com!QX2</f>
        <v>Word 17</v>
      </c>
      <c r="HQ12" s="175" t="str">
        <f ca="1">BingoCardGenerator.com!QY2</f>
        <v>Word 23</v>
      </c>
      <c r="HR12" s="176"/>
      <c r="HS12" s="173" t="str">
        <f ca="1">BingoCardGenerator.com!RA2</f>
        <v>Word 2</v>
      </c>
      <c r="HT12" s="174" t="str">
        <f ca="1">BingoCardGenerator.com!RB2</f>
        <v>Word 9</v>
      </c>
      <c r="HU12" s="174" t="str">
        <f ca="1">BingoCardGenerator.com!RC2</f>
        <v>Word 15</v>
      </c>
      <c r="HV12" s="174" t="str">
        <f ca="1">BingoCardGenerator.com!RD2</f>
        <v>Word 20</v>
      </c>
      <c r="HW12" s="175" t="str">
        <f ca="1">BingoCardGenerator.com!RE2</f>
        <v>Word 24</v>
      </c>
      <c r="HX12" s="173" t="str">
        <f ca="1">BingoCardGenerator.com!RQ2</f>
        <v>Word 3</v>
      </c>
      <c r="HY12" s="174" t="str">
        <f ca="1">BingoCardGenerator.com!RR2</f>
        <v>Word 10</v>
      </c>
      <c r="HZ12" s="174" t="str">
        <f ca="1">BingoCardGenerator.com!RS2</f>
        <v>Word 11</v>
      </c>
      <c r="IA12" s="174" t="str">
        <f ca="1">BingoCardGenerator.com!RT2</f>
        <v>Word 20</v>
      </c>
      <c r="IB12" s="175" t="str">
        <f ca="1">BingoCardGenerator.com!RU2</f>
        <v>Word 22</v>
      </c>
      <c r="IC12" s="176"/>
      <c r="ID12" s="173" t="str">
        <f ca="1">BingoCardGenerator.com!RW2</f>
        <v>Word 1</v>
      </c>
      <c r="IE12" s="174" t="str">
        <f ca="1">BingoCardGenerator.com!RX2</f>
        <v>Word 10</v>
      </c>
      <c r="IF12" s="174" t="str">
        <f ca="1">BingoCardGenerator.com!RY2</f>
        <v>Word 12</v>
      </c>
      <c r="IG12" s="174" t="str">
        <f ca="1">BingoCardGenerator.com!RZ2</f>
        <v>Word 18</v>
      </c>
      <c r="IH12" s="175" t="str">
        <f ca="1">BingoCardGenerator.com!SA2</f>
        <v>Word 22</v>
      </c>
      <c r="II12" s="173" t="str">
        <f ca="1">BingoCardGenerator.com!SM2</f>
        <v>Word 2</v>
      </c>
      <c r="IJ12" s="174" t="str">
        <f ca="1">BingoCardGenerator.com!SN2</f>
        <v>Word 10</v>
      </c>
      <c r="IK12" s="174" t="str">
        <f ca="1">BingoCardGenerator.com!SO2</f>
        <v>Word 14</v>
      </c>
      <c r="IL12" s="174" t="str">
        <f ca="1">BingoCardGenerator.com!SP2</f>
        <v>Word 19</v>
      </c>
      <c r="IM12" s="175" t="str">
        <f ca="1">BingoCardGenerator.com!SQ2</f>
        <v>Word 21</v>
      </c>
      <c r="IN12" s="176"/>
      <c r="IO12" s="173" t="str">
        <f ca="1">BingoCardGenerator.com!SS2</f>
        <v>Word 1</v>
      </c>
      <c r="IP12" s="174" t="str">
        <f ca="1">BingoCardGenerator.com!ST2</f>
        <v>Word 8</v>
      </c>
      <c r="IQ12" s="174" t="str">
        <f ca="1">BingoCardGenerator.com!SU2</f>
        <v>Word 11</v>
      </c>
      <c r="IR12" s="174" t="str">
        <f ca="1">BingoCardGenerator.com!SV2</f>
        <v>Word 20</v>
      </c>
      <c r="IS12" s="175" t="str">
        <f ca="1">BingoCardGenerator.com!SW2</f>
        <v>Word 23</v>
      </c>
      <c r="IT12" s="173" t="str">
        <f ca="1">BingoCardGenerator.com!TI2</f>
        <v>Word 2</v>
      </c>
      <c r="IU12" s="174" t="str">
        <f ca="1">BingoCardGenerator.com!TJ2</f>
        <v>Word 10</v>
      </c>
      <c r="IV12" s="174" t="str">
        <f ca="1">BingoCardGenerator.com!TK2</f>
        <v>Word 14</v>
      </c>
      <c r="IW12" s="174" t="str">
        <f ca="1">BingoCardGenerator.com!TL2</f>
        <v>Word 20</v>
      </c>
      <c r="IX12" s="175" t="str">
        <f ca="1">BingoCardGenerator.com!TM2</f>
        <v>Word 22</v>
      </c>
      <c r="IY12" s="176"/>
      <c r="IZ12" s="173" t="str">
        <f ca="1">BingoCardGenerator.com!TO2</f>
        <v>Word 3</v>
      </c>
      <c r="JA12" s="174" t="str">
        <f ca="1">BingoCardGenerator.com!TP2</f>
        <v>Word 7</v>
      </c>
      <c r="JB12" s="174" t="str">
        <f ca="1">BingoCardGenerator.com!TQ2</f>
        <v>Word 11</v>
      </c>
      <c r="JC12" s="174" t="str">
        <f ca="1">BingoCardGenerator.com!TR2</f>
        <v>Word 20</v>
      </c>
      <c r="JD12" s="175" t="str">
        <f ca="1">BingoCardGenerator.com!TS2</f>
        <v>Word 22</v>
      </c>
      <c r="JE12" s="173" t="str">
        <f ca="1">BingoCardGenerator.com!UE2</f>
        <v>Word 4</v>
      </c>
      <c r="JF12" s="174" t="str">
        <f ca="1">BingoCardGenerator.com!UF2</f>
        <v>Word 8</v>
      </c>
      <c r="JG12" s="174" t="str">
        <f ca="1">BingoCardGenerator.com!UG2</f>
        <v>Word 15</v>
      </c>
      <c r="JH12" s="174" t="str">
        <f ca="1">BingoCardGenerator.com!UH2</f>
        <v>Word 16</v>
      </c>
      <c r="JI12" s="175" t="str">
        <f ca="1">BingoCardGenerator.com!UI2</f>
        <v>Word 22</v>
      </c>
      <c r="JJ12" s="176"/>
      <c r="JK12" s="173" t="str">
        <f ca="1">BingoCardGenerator.com!UK2</f>
        <v>Word 2</v>
      </c>
      <c r="JL12" s="174" t="str">
        <f ca="1">BingoCardGenerator.com!UL2</f>
        <v>Word 10</v>
      </c>
      <c r="JM12" s="174" t="str">
        <f ca="1">BingoCardGenerator.com!UM2</f>
        <v>Word 11</v>
      </c>
      <c r="JN12" s="174" t="str">
        <f ca="1">BingoCardGenerator.com!UN2</f>
        <v>Word 20</v>
      </c>
      <c r="JO12" s="175" t="str">
        <f ca="1">BingoCardGenerator.com!UO2</f>
        <v>Word 24</v>
      </c>
    </row>
    <row r="13" spans="1:275" s="180" customFormat="1" ht="50" customHeight="1">
      <c r="A13" s="181" t="str">
        <f ca="1">BingoCardGenerator.com!W3</f>
        <v>Word 5</v>
      </c>
      <c r="B13" s="70" t="str">
        <f ca="1">BingoCardGenerator.com!X3</f>
        <v>Word 6</v>
      </c>
      <c r="C13" s="70" t="str">
        <f ca="1">BingoCardGenerator.com!Y3</f>
        <v>Word 11</v>
      </c>
      <c r="D13" s="70" t="str">
        <f ca="1">BingoCardGenerator.com!Z3</f>
        <v>Word 16</v>
      </c>
      <c r="E13" s="182" t="str">
        <f ca="1">BingoCardGenerator.com!AA3</f>
        <v>Word 24</v>
      </c>
      <c r="F13" s="176"/>
      <c r="G13" s="181" t="str">
        <f ca="1">BingoCardGenerator.com!AC3</f>
        <v>Word 3</v>
      </c>
      <c r="H13" s="70" t="str">
        <f ca="1">BingoCardGenerator.com!AD3</f>
        <v>Word 7</v>
      </c>
      <c r="I13" s="70" t="str">
        <f ca="1">BingoCardGenerator.com!AE3</f>
        <v>Word 15</v>
      </c>
      <c r="J13" s="70" t="str">
        <f ca="1">BingoCardGenerator.com!AF3</f>
        <v>Word 19</v>
      </c>
      <c r="K13" s="182" t="str">
        <f ca="1">BingoCardGenerator.com!AG3</f>
        <v>Word 25</v>
      </c>
      <c r="L13" s="181" t="str">
        <f ca="1">BingoCardGenerator.com!AS3</f>
        <v>Word 1</v>
      </c>
      <c r="M13" s="70" t="str">
        <f ca="1">BingoCardGenerator.com!AT3</f>
        <v>Word 7</v>
      </c>
      <c r="N13" s="70" t="str">
        <f ca="1">BingoCardGenerator.com!AU3</f>
        <v>Word 13</v>
      </c>
      <c r="O13" s="70" t="str">
        <f ca="1">BingoCardGenerator.com!AV3</f>
        <v>Word 17</v>
      </c>
      <c r="P13" s="182" t="str">
        <f ca="1">BingoCardGenerator.com!AW3</f>
        <v>Word 25</v>
      </c>
      <c r="Q13" s="176"/>
      <c r="R13" s="181" t="str">
        <f ca="1">BingoCardGenerator.com!AY3</f>
        <v>Word 1</v>
      </c>
      <c r="S13" s="70" t="str">
        <f ca="1">BingoCardGenerator.com!AZ3</f>
        <v>Word 9</v>
      </c>
      <c r="T13" s="70" t="str">
        <f ca="1">BingoCardGenerator.com!BA3</f>
        <v>Word 14</v>
      </c>
      <c r="U13" s="70" t="str">
        <f ca="1">BingoCardGenerator.com!BB3</f>
        <v>Word 18</v>
      </c>
      <c r="V13" s="182" t="str">
        <f ca="1">BingoCardGenerator.com!BC3</f>
        <v>Word 24</v>
      </c>
      <c r="W13" s="181" t="str">
        <f ca="1">BingoCardGenerator.com!BO3</f>
        <v>Word 2</v>
      </c>
      <c r="X13" s="70" t="str">
        <f ca="1">BingoCardGenerator.com!BP3</f>
        <v>Word 7</v>
      </c>
      <c r="Y13" s="70" t="str">
        <f ca="1">BingoCardGenerator.com!BQ3</f>
        <v>Word 14</v>
      </c>
      <c r="Z13" s="70" t="str">
        <f ca="1">BingoCardGenerator.com!BR3</f>
        <v>Word 19</v>
      </c>
      <c r="AA13" s="182" t="str">
        <f ca="1">BingoCardGenerator.com!BS3</f>
        <v>Word 25</v>
      </c>
      <c r="AB13" s="176"/>
      <c r="AC13" s="181" t="str">
        <f ca="1">BingoCardGenerator.com!BU3</f>
        <v>Word 4</v>
      </c>
      <c r="AD13" s="70" t="str">
        <f ca="1">BingoCardGenerator.com!BV3</f>
        <v>Word 6</v>
      </c>
      <c r="AE13" s="70" t="str">
        <f ca="1">BingoCardGenerator.com!BW3</f>
        <v>Word 11</v>
      </c>
      <c r="AF13" s="70" t="str">
        <f ca="1">BingoCardGenerator.com!BX3</f>
        <v>Word 18</v>
      </c>
      <c r="AG13" s="182" t="str">
        <f ca="1">BingoCardGenerator.com!BY3</f>
        <v>Word 23</v>
      </c>
      <c r="AH13" s="181" t="str">
        <f ca="1">BingoCardGenerator.com!CK3</f>
        <v>Word 2</v>
      </c>
      <c r="AI13" s="70" t="str">
        <f ca="1">BingoCardGenerator.com!CL3</f>
        <v>Word 10</v>
      </c>
      <c r="AJ13" s="70" t="str">
        <f ca="1">BingoCardGenerator.com!CM3</f>
        <v>Word 14</v>
      </c>
      <c r="AK13" s="70" t="str">
        <f ca="1">BingoCardGenerator.com!CN3</f>
        <v>Word 19</v>
      </c>
      <c r="AL13" s="182" t="str">
        <f ca="1">BingoCardGenerator.com!CO3</f>
        <v>Word 23</v>
      </c>
      <c r="AM13" s="176"/>
      <c r="AN13" s="181" t="str">
        <f ca="1">BingoCardGenerator.com!CQ3</f>
        <v>Word 3</v>
      </c>
      <c r="AO13" s="70" t="str">
        <f ca="1">BingoCardGenerator.com!CR3</f>
        <v>Word 7</v>
      </c>
      <c r="AP13" s="70" t="str">
        <f ca="1">BingoCardGenerator.com!CS3</f>
        <v>Word 13</v>
      </c>
      <c r="AQ13" s="70" t="str">
        <f ca="1">BingoCardGenerator.com!CT3</f>
        <v>Word 19</v>
      </c>
      <c r="AR13" s="182" t="str">
        <f ca="1">BingoCardGenerator.com!CU3</f>
        <v>Word 24</v>
      </c>
      <c r="AS13" s="181" t="str">
        <f ca="1">BingoCardGenerator.com!DG3</f>
        <v>Word 2</v>
      </c>
      <c r="AT13" s="70" t="str">
        <f ca="1">BingoCardGenerator.com!DH3</f>
        <v>Word 7</v>
      </c>
      <c r="AU13" s="70" t="str">
        <f ca="1">BingoCardGenerator.com!DI3</f>
        <v>Word 12</v>
      </c>
      <c r="AV13" s="70" t="str">
        <f ca="1">BingoCardGenerator.com!DJ3</f>
        <v>Word 18</v>
      </c>
      <c r="AW13" s="182" t="str">
        <f ca="1">BingoCardGenerator.com!DK3</f>
        <v>Word 23</v>
      </c>
      <c r="AX13" s="176"/>
      <c r="AY13" s="181" t="str">
        <f ca="1">BingoCardGenerator.com!DM3</f>
        <v>Word 5</v>
      </c>
      <c r="AZ13" s="70" t="str">
        <f ca="1">BingoCardGenerator.com!DN3</f>
        <v>Word 10</v>
      </c>
      <c r="BA13" s="70" t="str">
        <f ca="1">BingoCardGenerator.com!DO3</f>
        <v>Word 14</v>
      </c>
      <c r="BB13" s="70" t="str">
        <f ca="1">BingoCardGenerator.com!DP3</f>
        <v>Word 19</v>
      </c>
      <c r="BC13" s="182" t="str">
        <f ca="1">BingoCardGenerator.com!DQ3</f>
        <v>Word 22</v>
      </c>
      <c r="BD13" s="181" t="str">
        <f ca="1">BingoCardGenerator.com!EC3</f>
        <v>Word 4</v>
      </c>
      <c r="BE13" s="70" t="str">
        <f ca="1">BingoCardGenerator.com!ED3</f>
        <v>Word 10</v>
      </c>
      <c r="BF13" s="70" t="str">
        <f ca="1">BingoCardGenerator.com!EE3</f>
        <v>Word 15</v>
      </c>
      <c r="BG13" s="70" t="str">
        <f ca="1">BingoCardGenerator.com!EF3</f>
        <v>Word 18</v>
      </c>
      <c r="BH13" s="182" t="str">
        <f ca="1">BingoCardGenerator.com!EG3</f>
        <v>Word 21</v>
      </c>
      <c r="BI13" s="176"/>
      <c r="BJ13" s="181" t="str">
        <f ca="1">BingoCardGenerator.com!EI3</f>
        <v>Word 3</v>
      </c>
      <c r="BK13" s="70" t="str">
        <f ca="1">BingoCardGenerator.com!EJ3</f>
        <v>Word 8</v>
      </c>
      <c r="BL13" s="70" t="str">
        <f ca="1">BingoCardGenerator.com!EK3</f>
        <v>Word 11</v>
      </c>
      <c r="BM13" s="70" t="str">
        <f ca="1">BingoCardGenerator.com!EL3</f>
        <v>Word 18</v>
      </c>
      <c r="BN13" s="182" t="str">
        <f ca="1">BingoCardGenerator.com!EM3</f>
        <v>Word 25</v>
      </c>
      <c r="BO13" s="181" t="str">
        <f ca="1">BingoCardGenerator.com!EY3</f>
        <v>Word 2</v>
      </c>
      <c r="BP13" s="70" t="str">
        <f ca="1">BingoCardGenerator.com!EZ3</f>
        <v>Word 6</v>
      </c>
      <c r="BQ13" s="70" t="str">
        <f ca="1">BingoCardGenerator.com!FA3</f>
        <v>Word 12</v>
      </c>
      <c r="BR13" s="70" t="str">
        <f ca="1">BingoCardGenerator.com!FB3</f>
        <v>Word 20</v>
      </c>
      <c r="BS13" s="182" t="str">
        <f ca="1">BingoCardGenerator.com!FC3</f>
        <v>Word 21</v>
      </c>
      <c r="BT13" s="176"/>
      <c r="BU13" s="181" t="str">
        <f ca="1">BingoCardGenerator.com!FE3</f>
        <v>Word 4</v>
      </c>
      <c r="BV13" s="70" t="str">
        <f ca="1">BingoCardGenerator.com!FF3</f>
        <v>Word 10</v>
      </c>
      <c r="BW13" s="70" t="str">
        <f ca="1">BingoCardGenerator.com!FG3</f>
        <v>Word 11</v>
      </c>
      <c r="BX13" s="70" t="str">
        <f ca="1">BingoCardGenerator.com!FH3</f>
        <v>Word 20</v>
      </c>
      <c r="BY13" s="182" t="str">
        <f ca="1">BingoCardGenerator.com!FI3</f>
        <v>Word 23</v>
      </c>
      <c r="BZ13" s="181" t="str">
        <f ca="1">BingoCardGenerator.com!FU3</f>
        <v>Word 2</v>
      </c>
      <c r="CA13" s="70" t="str">
        <f ca="1">BingoCardGenerator.com!FV3</f>
        <v>Word 6</v>
      </c>
      <c r="CB13" s="70" t="str">
        <f ca="1">BingoCardGenerator.com!FW3</f>
        <v>Word 14</v>
      </c>
      <c r="CC13" s="70" t="str">
        <f ca="1">BingoCardGenerator.com!FX3</f>
        <v>Word 20</v>
      </c>
      <c r="CD13" s="182" t="str">
        <f ca="1">BingoCardGenerator.com!FY3</f>
        <v>Word 25</v>
      </c>
      <c r="CE13" s="176"/>
      <c r="CF13" s="181" t="str">
        <f ca="1">BingoCardGenerator.com!GA3</f>
        <v>Word 2</v>
      </c>
      <c r="CG13" s="70" t="str">
        <f ca="1">BingoCardGenerator.com!GB3</f>
        <v>Word 7</v>
      </c>
      <c r="CH13" s="70" t="str">
        <f ca="1">BingoCardGenerator.com!GC3</f>
        <v>Word 14</v>
      </c>
      <c r="CI13" s="70" t="str">
        <f ca="1">BingoCardGenerator.com!GD3</f>
        <v>Word 20</v>
      </c>
      <c r="CJ13" s="182" t="str">
        <f ca="1">BingoCardGenerator.com!GE3</f>
        <v>Word 24</v>
      </c>
      <c r="CK13" s="181" t="str">
        <f ca="1">BingoCardGenerator.com!GQ3</f>
        <v>Word 1</v>
      </c>
      <c r="CL13" s="70" t="str">
        <f ca="1">BingoCardGenerator.com!GR3</f>
        <v>Word 9</v>
      </c>
      <c r="CM13" s="70" t="str">
        <f ca="1">BingoCardGenerator.com!GS3</f>
        <v>Word 11</v>
      </c>
      <c r="CN13" s="70" t="str">
        <f ca="1">BingoCardGenerator.com!GT3</f>
        <v>Word 20</v>
      </c>
      <c r="CO13" s="182" t="str">
        <f ca="1">BingoCardGenerator.com!GU3</f>
        <v>Word 21</v>
      </c>
      <c r="CP13" s="176"/>
      <c r="CQ13" s="181" t="str">
        <f ca="1">BingoCardGenerator.com!GW3</f>
        <v>Word 3</v>
      </c>
      <c r="CR13" s="70" t="str">
        <f ca="1">BingoCardGenerator.com!GX3</f>
        <v>Word 10</v>
      </c>
      <c r="CS13" s="70" t="str">
        <f ca="1">BingoCardGenerator.com!GY3</f>
        <v>Word 11</v>
      </c>
      <c r="CT13" s="70" t="str">
        <f ca="1">BingoCardGenerator.com!GZ3</f>
        <v>Word 19</v>
      </c>
      <c r="CU13" s="182" t="str">
        <f ca="1">BingoCardGenerator.com!HA3</f>
        <v>Word 23</v>
      </c>
      <c r="CV13" s="181" t="str">
        <f ca="1">BingoCardGenerator.com!HM3</f>
        <v>Word 3</v>
      </c>
      <c r="CW13" s="70" t="str">
        <f ca="1">BingoCardGenerator.com!HN3</f>
        <v>Word 6</v>
      </c>
      <c r="CX13" s="70" t="str">
        <f ca="1">BingoCardGenerator.com!HO3</f>
        <v>Word 14</v>
      </c>
      <c r="CY13" s="70" t="str">
        <f ca="1">BingoCardGenerator.com!HP3</f>
        <v>Word 20</v>
      </c>
      <c r="CZ13" s="182" t="str">
        <f ca="1">BingoCardGenerator.com!HQ3</f>
        <v>Word 22</v>
      </c>
      <c r="DA13" s="176"/>
      <c r="DB13" s="181" t="str">
        <f ca="1">BingoCardGenerator.com!HS3</f>
        <v>Word 4</v>
      </c>
      <c r="DC13" s="70" t="str">
        <f ca="1">BingoCardGenerator.com!HT3</f>
        <v>Word 6</v>
      </c>
      <c r="DD13" s="70" t="str">
        <f ca="1">BingoCardGenerator.com!HU3</f>
        <v>Word 11</v>
      </c>
      <c r="DE13" s="70" t="str">
        <f ca="1">BingoCardGenerator.com!HV3</f>
        <v>Word 18</v>
      </c>
      <c r="DF13" s="182" t="str">
        <f ca="1">BingoCardGenerator.com!HW3</f>
        <v>Word 25</v>
      </c>
      <c r="DG13" s="181" t="str">
        <f ca="1">BingoCardGenerator.com!II3</f>
        <v>Word 1</v>
      </c>
      <c r="DH13" s="70" t="str">
        <f ca="1">BingoCardGenerator.com!IJ3</f>
        <v>Word 6</v>
      </c>
      <c r="DI13" s="70" t="str">
        <f ca="1">BingoCardGenerator.com!IK3</f>
        <v>Word 12</v>
      </c>
      <c r="DJ13" s="70" t="str">
        <f ca="1">BingoCardGenerator.com!IL3</f>
        <v>Word 19</v>
      </c>
      <c r="DK13" s="182" t="str">
        <f ca="1">BingoCardGenerator.com!IM3</f>
        <v>Word 21</v>
      </c>
      <c r="DL13" s="176"/>
      <c r="DM13" s="181" t="str">
        <f ca="1">BingoCardGenerator.com!IO3</f>
        <v>Word 2</v>
      </c>
      <c r="DN13" s="70" t="str">
        <f ca="1">BingoCardGenerator.com!IP3</f>
        <v>Word 6</v>
      </c>
      <c r="DO13" s="70" t="str">
        <f ca="1">BingoCardGenerator.com!IQ3</f>
        <v>Word 14</v>
      </c>
      <c r="DP13" s="70" t="str">
        <f ca="1">BingoCardGenerator.com!IR3</f>
        <v>Word 19</v>
      </c>
      <c r="DQ13" s="182" t="str">
        <f ca="1">BingoCardGenerator.com!IS3</f>
        <v>Word 25</v>
      </c>
      <c r="DR13" s="181" t="str">
        <f ca="1">BingoCardGenerator.com!JE3</f>
        <v>Word 2</v>
      </c>
      <c r="DS13" s="70" t="str">
        <f ca="1">BingoCardGenerator.com!JF3</f>
        <v>Word 8</v>
      </c>
      <c r="DT13" s="70" t="str">
        <f ca="1">BingoCardGenerator.com!JG3</f>
        <v>Word 14</v>
      </c>
      <c r="DU13" s="70" t="str">
        <f ca="1">BingoCardGenerator.com!JH3</f>
        <v>Word 18</v>
      </c>
      <c r="DV13" s="182" t="str">
        <f ca="1">BingoCardGenerator.com!JI3</f>
        <v>Word 25</v>
      </c>
      <c r="DW13" s="176"/>
      <c r="DX13" s="181" t="str">
        <f ca="1">BingoCardGenerator.com!JK3</f>
        <v>Word 3</v>
      </c>
      <c r="DY13" s="70" t="str">
        <f ca="1">BingoCardGenerator.com!JL3</f>
        <v>Word 8</v>
      </c>
      <c r="DZ13" s="70" t="str">
        <f ca="1">BingoCardGenerator.com!JM3</f>
        <v>Word 15</v>
      </c>
      <c r="EA13" s="70" t="str">
        <f ca="1">BingoCardGenerator.com!JN3</f>
        <v>Word 18</v>
      </c>
      <c r="EB13" s="182" t="str">
        <f ca="1">BingoCardGenerator.com!JO3</f>
        <v>Word 25</v>
      </c>
      <c r="EC13" s="181" t="str">
        <f ca="1">BingoCardGenerator.com!KA3</f>
        <v>Word 1</v>
      </c>
      <c r="ED13" s="70" t="str">
        <f ca="1">BingoCardGenerator.com!KB3</f>
        <v>Word 8</v>
      </c>
      <c r="EE13" s="70" t="str">
        <f ca="1">BingoCardGenerator.com!KC3</f>
        <v>Word 11</v>
      </c>
      <c r="EF13" s="70" t="str">
        <f ca="1">BingoCardGenerator.com!KD3</f>
        <v>Word 20</v>
      </c>
      <c r="EG13" s="182" t="str">
        <f ca="1">BingoCardGenerator.com!KE3</f>
        <v>Word 25</v>
      </c>
      <c r="EH13" s="176"/>
      <c r="EI13" s="181" t="str">
        <f ca="1">BingoCardGenerator.com!KG3</f>
        <v>Word 3</v>
      </c>
      <c r="EJ13" s="70" t="str">
        <f ca="1">BingoCardGenerator.com!KH3</f>
        <v>Word 6</v>
      </c>
      <c r="EK13" s="70" t="str">
        <f ca="1">BingoCardGenerator.com!KI3</f>
        <v>Word 14</v>
      </c>
      <c r="EL13" s="70" t="str">
        <f ca="1">BingoCardGenerator.com!KJ3</f>
        <v>Word 19</v>
      </c>
      <c r="EM13" s="182" t="str">
        <f ca="1">BingoCardGenerator.com!KK3</f>
        <v>Word 24</v>
      </c>
      <c r="EN13" s="181" t="str">
        <f ca="1">BingoCardGenerator.com!KW3</f>
        <v>Word 2</v>
      </c>
      <c r="EO13" s="70" t="str">
        <f ca="1">BingoCardGenerator.com!KX3</f>
        <v>Word 6</v>
      </c>
      <c r="EP13" s="70" t="str">
        <f ca="1">BingoCardGenerator.com!KY3</f>
        <v>Word 15</v>
      </c>
      <c r="EQ13" s="70" t="str">
        <f ca="1">BingoCardGenerator.com!KZ3</f>
        <v>Word 18</v>
      </c>
      <c r="ER13" s="182" t="str">
        <f ca="1">BingoCardGenerator.com!LA3</f>
        <v>Word 22</v>
      </c>
      <c r="ES13" s="176"/>
      <c r="ET13" s="181" t="str">
        <f ca="1">BingoCardGenerator.com!LC3</f>
        <v>Word 5</v>
      </c>
      <c r="EU13" s="70" t="str">
        <f ca="1">BingoCardGenerator.com!LD3</f>
        <v>Word 7</v>
      </c>
      <c r="EV13" s="70" t="str">
        <f ca="1">BingoCardGenerator.com!LE3</f>
        <v>Word 11</v>
      </c>
      <c r="EW13" s="70" t="str">
        <f ca="1">BingoCardGenerator.com!LF3</f>
        <v>Word 20</v>
      </c>
      <c r="EX13" s="182" t="str">
        <f ca="1">BingoCardGenerator.com!LG3</f>
        <v>Word 24</v>
      </c>
      <c r="EY13" s="181" t="str">
        <f ca="1">BingoCardGenerator.com!LS3</f>
        <v>Word 5</v>
      </c>
      <c r="EZ13" s="70" t="str">
        <f ca="1">BingoCardGenerator.com!LT3</f>
        <v>Word 10</v>
      </c>
      <c r="FA13" s="70" t="str">
        <f ca="1">BingoCardGenerator.com!LU3</f>
        <v>Word 12</v>
      </c>
      <c r="FB13" s="70" t="str">
        <f ca="1">BingoCardGenerator.com!LV3</f>
        <v>Word 16</v>
      </c>
      <c r="FC13" s="182" t="str">
        <f ca="1">BingoCardGenerator.com!LW3</f>
        <v>Word 25</v>
      </c>
      <c r="FD13" s="176"/>
      <c r="FE13" s="181" t="str">
        <f ca="1">BingoCardGenerator.com!LY3</f>
        <v>Word 4</v>
      </c>
      <c r="FF13" s="70" t="str">
        <f ca="1">BingoCardGenerator.com!LZ3</f>
        <v>Word 7</v>
      </c>
      <c r="FG13" s="70" t="str">
        <f ca="1">BingoCardGenerator.com!MA3</f>
        <v>Word 11</v>
      </c>
      <c r="FH13" s="70" t="str">
        <f ca="1">BingoCardGenerator.com!MB3</f>
        <v>Word 20</v>
      </c>
      <c r="FI13" s="182" t="str">
        <f ca="1">BingoCardGenerator.com!MC3</f>
        <v>Word 22</v>
      </c>
      <c r="FJ13" s="181" t="str">
        <f ca="1">BingoCardGenerator.com!MO3</f>
        <v>Word 2</v>
      </c>
      <c r="FK13" s="70" t="str">
        <f ca="1">BingoCardGenerator.com!MP3</f>
        <v>Word 10</v>
      </c>
      <c r="FL13" s="70" t="str">
        <f ca="1">BingoCardGenerator.com!MQ3</f>
        <v>Word 12</v>
      </c>
      <c r="FM13" s="70" t="str">
        <f ca="1">BingoCardGenerator.com!MR3</f>
        <v>Word 18</v>
      </c>
      <c r="FN13" s="182" t="str">
        <f ca="1">BingoCardGenerator.com!MS3</f>
        <v>Word 22</v>
      </c>
      <c r="FO13" s="176"/>
      <c r="FP13" s="181" t="str">
        <f ca="1">BingoCardGenerator.com!MU3</f>
        <v>Word 3</v>
      </c>
      <c r="FQ13" s="70" t="str">
        <f ca="1">BingoCardGenerator.com!MV3</f>
        <v>Word 7</v>
      </c>
      <c r="FR13" s="70" t="str">
        <f ca="1">BingoCardGenerator.com!MW3</f>
        <v>Word 12</v>
      </c>
      <c r="FS13" s="70" t="str">
        <f ca="1">BingoCardGenerator.com!MX3</f>
        <v>Word 20</v>
      </c>
      <c r="FT13" s="182" t="str">
        <f ca="1">BingoCardGenerator.com!MY3</f>
        <v>Word 23</v>
      </c>
      <c r="FU13" s="181" t="str">
        <f ca="1">BingoCardGenerator.com!NK3</f>
        <v>Word 4</v>
      </c>
      <c r="FV13" s="70" t="str">
        <f ca="1">BingoCardGenerator.com!NL3</f>
        <v>Word 6</v>
      </c>
      <c r="FW13" s="70" t="str">
        <f ca="1">BingoCardGenerator.com!NM3</f>
        <v>Word 11</v>
      </c>
      <c r="FX13" s="70" t="str">
        <f ca="1">BingoCardGenerator.com!NN3</f>
        <v>Word 18</v>
      </c>
      <c r="FY13" s="182" t="str">
        <f ca="1">BingoCardGenerator.com!NO3</f>
        <v>Word 25</v>
      </c>
      <c r="FZ13" s="176"/>
      <c r="GA13" s="181" t="str">
        <f ca="1">BingoCardGenerator.com!NQ3</f>
        <v>Word 3</v>
      </c>
      <c r="GB13" s="70" t="str">
        <f ca="1">BingoCardGenerator.com!NR3</f>
        <v>Word 6</v>
      </c>
      <c r="GC13" s="70" t="str">
        <f ca="1">BingoCardGenerator.com!NS3</f>
        <v>Word 14</v>
      </c>
      <c r="GD13" s="70" t="str">
        <f ca="1">BingoCardGenerator.com!NT3</f>
        <v>Word 17</v>
      </c>
      <c r="GE13" s="182" t="str">
        <f ca="1">BingoCardGenerator.com!NU3</f>
        <v>Word 22</v>
      </c>
      <c r="GF13" s="181" t="str">
        <f ca="1">BingoCardGenerator.com!OG3</f>
        <v>Word 2</v>
      </c>
      <c r="GG13" s="70" t="str">
        <f ca="1">BingoCardGenerator.com!OH3</f>
        <v>Word 6</v>
      </c>
      <c r="GH13" s="70" t="str">
        <f ca="1">BingoCardGenerator.com!OI3</f>
        <v>Word 12</v>
      </c>
      <c r="GI13" s="70" t="str">
        <f ca="1">BingoCardGenerator.com!OJ3</f>
        <v>Word 18</v>
      </c>
      <c r="GJ13" s="182" t="str">
        <f ca="1">BingoCardGenerator.com!OK3</f>
        <v>Word 21</v>
      </c>
      <c r="GK13" s="176"/>
      <c r="GL13" s="181" t="str">
        <f ca="1">BingoCardGenerator.com!OM3</f>
        <v>Word 3</v>
      </c>
      <c r="GM13" s="70" t="str">
        <f ca="1">BingoCardGenerator.com!ON3</f>
        <v>Word 8</v>
      </c>
      <c r="GN13" s="70" t="str">
        <f ca="1">BingoCardGenerator.com!OO3</f>
        <v>Word 12</v>
      </c>
      <c r="GO13" s="70" t="str">
        <f ca="1">BingoCardGenerator.com!OP3</f>
        <v>Word 16</v>
      </c>
      <c r="GP13" s="182" t="str">
        <f ca="1">BingoCardGenerator.com!OQ3</f>
        <v>Word 22</v>
      </c>
      <c r="GQ13" s="181" t="str">
        <f ca="1">BingoCardGenerator.com!PC3</f>
        <v>Word 2</v>
      </c>
      <c r="GR13" s="70" t="str">
        <f ca="1">BingoCardGenerator.com!PD3</f>
        <v>Word 8</v>
      </c>
      <c r="GS13" s="70" t="str">
        <f ca="1">BingoCardGenerator.com!PE3</f>
        <v>Word 15</v>
      </c>
      <c r="GT13" s="70" t="str">
        <f ca="1">BingoCardGenerator.com!PF3</f>
        <v>Word 18</v>
      </c>
      <c r="GU13" s="182" t="str">
        <f ca="1">BingoCardGenerator.com!PG3</f>
        <v>Word 22</v>
      </c>
      <c r="GV13" s="176"/>
      <c r="GW13" s="181" t="str">
        <f ca="1">BingoCardGenerator.com!PI3</f>
        <v>Word 2</v>
      </c>
      <c r="GX13" s="70" t="str">
        <f ca="1">BingoCardGenerator.com!PJ3</f>
        <v>Word 7</v>
      </c>
      <c r="GY13" s="70" t="str">
        <f ca="1">BingoCardGenerator.com!PK3</f>
        <v>Word 12</v>
      </c>
      <c r="GZ13" s="70" t="str">
        <f ca="1">BingoCardGenerator.com!PL3</f>
        <v>Word 16</v>
      </c>
      <c r="HA13" s="182" t="str">
        <f ca="1">BingoCardGenerator.com!PM3</f>
        <v>Word 22</v>
      </c>
      <c r="HB13" s="181" t="str">
        <f ca="1">BingoCardGenerator.com!PY3</f>
        <v>Word 2</v>
      </c>
      <c r="HC13" s="70" t="str">
        <f ca="1">BingoCardGenerator.com!PZ3</f>
        <v>Word 6</v>
      </c>
      <c r="HD13" s="70" t="str">
        <f ca="1">BingoCardGenerator.com!QA3</f>
        <v>Word 13</v>
      </c>
      <c r="HE13" s="70" t="str">
        <f ca="1">BingoCardGenerator.com!QB3</f>
        <v>Word 17</v>
      </c>
      <c r="HF13" s="182" t="str">
        <f ca="1">BingoCardGenerator.com!QC3</f>
        <v>Word 23</v>
      </c>
      <c r="HG13" s="176"/>
      <c r="HH13" s="181" t="str">
        <f ca="1">BingoCardGenerator.com!QE3</f>
        <v>Word 2</v>
      </c>
      <c r="HI13" s="70" t="str">
        <f ca="1">BingoCardGenerator.com!QF3</f>
        <v>Word 10</v>
      </c>
      <c r="HJ13" s="70" t="str">
        <f ca="1">BingoCardGenerator.com!QG3</f>
        <v>Word 12</v>
      </c>
      <c r="HK13" s="70" t="str">
        <f ca="1">BingoCardGenerator.com!QH3</f>
        <v>Word 19</v>
      </c>
      <c r="HL13" s="182" t="str">
        <f ca="1">BingoCardGenerator.com!QI3</f>
        <v>Word 23</v>
      </c>
      <c r="HM13" s="181" t="str">
        <f ca="1">BingoCardGenerator.com!QU3</f>
        <v>Word 2</v>
      </c>
      <c r="HN13" s="70" t="str">
        <f ca="1">BingoCardGenerator.com!QV3</f>
        <v>Word 10</v>
      </c>
      <c r="HO13" s="70" t="str">
        <f ca="1">BingoCardGenerator.com!QW3</f>
        <v>Word 12</v>
      </c>
      <c r="HP13" s="70" t="str">
        <f ca="1">BingoCardGenerator.com!QX3</f>
        <v>Word 18</v>
      </c>
      <c r="HQ13" s="182" t="str">
        <f ca="1">BingoCardGenerator.com!QY3</f>
        <v>Word 21</v>
      </c>
      <c r="HR13" s="176"/>
      <c r="HS13" s="181" t="str">
        <f ca="1">BingoCardGenerator.com!RA3</f>
        <v>Word 1</v>
      </c>
      <c r="HT13" s="70" t="str">
        <f ca="1">BingoCardGenerator.com!RB3</f>
        <v>Word 8</v>
      </c>
      <c r="HU13" s="70" t="str">
        <f ca="1">BingoCardGenerator.com!RC3</f>
        <v>Word 13</v>
      </c>
      <c r="HV13" s="70" t="str">
        <f ca="1">BingoCardGenerator.com!RD3</f>
        <v>Word 19</v>
      </c>
      <c r="HW13" s="182" t="str">
        <f ca="1">BingoCardGenerator.com!RE3</f>
        <v>Word 23</v>
      </c>
      <c r="HX13" s="181" t="str">
        <f ca="1">BingoCardGenerator.com!RQ3</f>
        <v>Word 1</v>
      </c>
      <c r="HY13" s="70" t="str">
        <f ca="1">BingoCardGenerator.com!RR3</f>
        <v>Word 6</v>
      </c>
      <c r="HZ13" s="70" t="str">
        <f ca="1">BingoCardGenerator.com!RS3</f>
        <v>Word 12</v>
      </c>
      <c r="IA13" s="70" t="str">
        <f ca="1">BingoCardGenerator.com!RT3</f>
        <v>Word 16</v>
      </c>
      <c r="IB13" s="182" t="str">
        <f ca="1">BingoCardGenerator.com!RU3</f>
        <v>Word 21</v>
      </c>
      <c r="IC13" s="176"/>
      <c r="ID13" s="181" t="str">
        <f ca="1">BingoCardGenerator.com!RW3</f>
        <v>Word 2</v>
      </c>
      <c r="IE13" s="70" t="str">
        <f ca="1">BingoCardGenerator.com!RX3</f>
        <v>Word 6</v>
      </c>
      <c r="IF13" s="70" t="str">
        <f ca="1">BingoCardGenerator.com!RY3</f>
        <v>Word 15</v>
      </c>
      <c r="IG13" s="70" t="str">
        <f ca="1">BingoCardGenerator.com!RZ3</f>
        <v>Word 16</v>
      </c>
      <c r="IH13" s="182" t="str">
        <f ca="1">BingoCardGenerator.com!SA3</f>
        <v>Word 24</v>
      </c>
      <c r="II13" s="181" t="str">
        <f ca="1">BingoCardGenerator.com!SM3</f>
        <v>Word 3</v>
      </c>
      <c r="IJ13" s="70" t="str">
        <f ca="1">BingoCardGenerator.com!SN3</f>
        <v>Word 9</v>
      </c>
      <c r="IK13" s="70" t="str">
        <f ca="1">BingoCardGenerator.com!SO3</f>
        <v>Word 15</v>
      </c>
      <c r="IL13" s="70" t="str">
        <f ca="1">BingoCardGenerator.com!SP3</f>
        <v>Word 20</v>
      </c>
      <c r="IM13" s="182" t="str">
        <f ca="1">BingoCardGenerator.com!SQ3</f>
        <v>Word 25</v>
      </c>
      <c r="IN13" s="176"/>
      <c r="IO13" s="181" t="str">
        <f ca="1">BingoCardGenerator.com!SS3</f>
        <v>Word 4</v>
      </c>
      <c r="IP13" s="70" t="str">
        <f ca="1">BingoCardGenerator.com!ST3</f>
        <v>Word 7</v>
      </c>
      <c r="IQ13" s="70" t="str">
        <f ca="1">BingoCardGenerator.com!SU3</f>
        <v>Word 13</v>
      </c>
      <c r="IR13" s="70" t="str">
        <f ca="1">BingoCardGenerator.com!SV3</f>
        <v>Word 19</v>
      </c>
      <c r="IS13" s="182" t="str">
        <f ca="1">BingoCardGenerator.com!SW3</f>
        <v>Word 24</v>
      </c>
      <c r="IT13" s="181" t="str">
        <f ca="1">BingoCardGenerator.com!TI3</f>
        <v>Word 3</v>
      </c>
      <c r="IU13" s="70" t="str">
        <f ca="1">BingoCardGenerator.com!TJ3</f>
        <v>Word 8</v>
      </c>
      <c r="IV13" s="70" t="str">
        <f ca="1">BingoCardGenerator.com!TK3</f>
        <v>Word 13</v>
      </c>
      <c r="IW13" s="70" t="str">
        <f ca="1">BingoCardGenerator.com!TL3</f>
        <v>Word 18</v>
      </c>
      <c r="IX13" s="182" t="str">
        <f ca="1">BingoCardGenerator.com!TM3</f>
        <v>Word 25</v>
      </c>
      <c r="IY13" s="176"/>
      <c r="IZ13" s="181" t="str">
        <f ca="1">BingoCardGenerator.com!TO3</f>
        <v>Word 4</v>
      </c>
      <c r="JA13" s="70" t="str">
        <f ca="1">BingoCardGenerator.com!TP3</f>
        <v>Word 6</v>
      </c>
      <c r="JB13" s="70" t="str">
        <f ca="1">BingoCardGenerator.com!TQ3</f>
        <v>Word 15</v>
      </c>
      <c r="JC13" s="70" t="str">
        <f ca="1">BingoCardGenerator.com!TR3</f>
        <v>Word 19</v>
      </c>
      <c r="JD13" s="182" t="str">
        <f ca="1">BingoCardGenerator.com!TS3</f>
        <v>Word 25</v>
      </c>
      <c r="JE13" s="181" t="str">
        <f ca="1">BingoCardGenerator.com!UE3</f>
        <v>Word 5</v>
      </c>
      <c r="JF13" s="70" t="str">
        <f ca="1">BingoCardGenerator.com!UF3</f>
        <v>Word 10</v>
      </c>
      <c r="JG13" s="70" t="str">
        <f ca="1">BingoCardGenerator.com!UG3</f>
        <v>Word 12</v>
      </c>
      <c r="JH13" s="70" t="str">
        <f ca="1">BingoCardGenerator.com!UH3</f>
        <v>Word 17</v>
      </c>
      <c r="JI13" s="182" t="str">
        <f ca="1">BingoCardGenerator.com!UI3</f>
        <v>Word 25</v>
      </c>
      <c r="JJ13" s="176"/>
      <c r="JK13" s="181" t="str">
        <f ca="1">BingoCardGenerator.com!UK3</f>
        <v>Word 4</v>
      </c>
      <c r="JL13" s="70" t="str">
        <f ca="1">BingoCardGenerator.com!UL3</f>
        <v>Word 8</v>
      </c>
      <c r="JM13" s="70" t="str">
        <f ca="1">BingoCardGenerator.com!UM3</f>
        <v>Word 14</v>
      </c>
      <c r="JN13" s="70" t="str">
        <f ca="1">BingoCardGenerator.com!UN3</f>
        <v>Word 17</v>
      </c>
      <c r="JO13" s="182" t="str">
        <f ca="1">BingoCardGenerator.com!UO3</f>
        <v>Word 23</v>
      </c>
    </row>
    <row r="14" spans="1:275" s="180" customFormat="1" ht="50" customHeight="1">
      <c r="A14" s="181" t="str">
        <f ca="1">BingoCardGenerator.com!W4</f>
        <v>Word 3</v>
      </c>
      <c r="B14" s="70" t="str">
        <f ca="1">BingoCardGenerator.com!X4</f>
        <v>Word 8</v>
      </c>
      <c r="C14" s="70" t="str">
        <f>Instructions!F13</f>
        <v>Free</v>
      </c>
      <c r="D14" s="70" t="str">
        <f ca="1">BingoCardGenerator.com!Z4</f>
        <v>Word 19</v>
      </c>
      <c r="E14" s="182" t="str">
        <f ca="1">BingoCardGenerator.com!AA4</f>
        <v>Word 21</v>
      </c>
      <c r="F14" s="176"/>
      <c r="G14" s="181" t="str">
        <f ca="1">BingoCardGenerator.com!AC4</f>
        <v>Word 2</v>
      </c>
      <c r="H14" s="70" t="str">
        <f ca="1">BingoCardGenerator.com!AD4</f>
        <v>Word 10</v>
      </c>
      <c r="I14" s="70" t="str">
        <f>Instructions!F13</f>
        <v>Free</v>
      </c>
      <c r="J14" s="70" t="str">
        <f ca="1">BingoCardGenerator.com!AF4</f>
        <v>Word 20</v>
      </c>
      <c r="K14" s="182" t="str">
        <f ca="1">BingoCardGenerator.com!AG4</f>
        <v>Word 23</v>
      </c>
      <c r="L14" s="181" t="str">
        <f ca="1">BingoCardGenerator.com!AS4</f>
        <v>Word 3</v>
      </c>
      <c r="M14" s="70" t="str">
        <f ca="1">BingoCardGenerator.com!AT4</f>
        <v>Word 6</v>
      </c>
      <c r="N14" s="70" t="str">
        <f>Instructions!F13</f>
        <v>Free</v>
      </c>
      <c r="O14" s="70" t="str">
        <f ca="1">BingoCardGenerator.com!AV4</f>
        <v>Word 20</v>
      </c>
      <c r="P14" s="182" t="str">
        <f ca="1">BingoCardGenerator.com!AW4</f>
        <v>Word 21</v>
      </c>
      <c r="Q14" s="176"/>
      <c r="R14" s="181" t="str">
        <f ca="1">BingoCardGenerator.com!AY4</f>
        <v>Word 3</v>
      </c>
      <c r="S14" s="70" t="str">
        <f ca="1">BingoCardGenerator.com!AZ4</f>
        <v>Word 7</v>
      </c>
      <c r="T14" s="70" t="str">
        <f>Instructions!F13</f>
        <v>Free</v>
      </c>
      <c r="U14" s="70" t="str">
        <f ca="1">BingoCardGenerator.com!BB4</f>
        <v>Word 16</v>
      </c>
      <c r="V14" s="182" t="str">
        <f ca="1">BingoCardGenerator.com!BC4</f>
        <v>Word 25</v>
      </c>
      <c r="W14" s="181" t="str">
        <f ca="1">BingoCardGenerator.com!BO4</f>
        <v>Word 3</v>
      </c>
      <c r="X14" s="70" t="str">
        <f ca="1">BingoCardGenerator.com!BP4</f>
        <v>Word 10</v>
      </c>
      <c r="Y14" s="70" t="str">
        <f>Instructions!F13</f>
        <v>Free</v>
      </c>
      <c r="Z14" s="70" t="str">
        <f ca="1">BingoCardGenerator.com!BR4</f>
        <v>Word 18</v>
      </c>
      <c r="AA14" s="182" t="str">
        <f ca="1">BingoCardGenerator.com!BS4</f>
        <v>Word 23</v>
      </c>
      <c r="AB14" s="176"/>
      <c r="AC14" s="181" t="str">
        <f ca="1">BingoCardGenerator.com!BU4</f>
        <v>Word 3</v>
      </c>
      <c r="AD14" s="70" t="str">
        <f ca="1">BingoCardGenerator.com!BV4</f>
        <v>Word 10</v>
      </c>
      <c r="AE14" s="70" t="str">
        <f>Instructions!F13</f>
        <v>Free</v>
      </c>
      <c r="AF14" s="70" t="str">
        <f ca="1">BingoCardGenerator.com!BX4</f>
        <v>Word 17</v>
      </c>
      <c r="AG14" s="182" t="str">
        <f ca="1">BingoCardGenerator.com!BY4</f>
        <v>Word 24</v>
      </c>
      <c r="AH14" s="181" t="str">
        <f ca="1">BingoCardGenerator.com!CK4</f>
        <v>Word 4</v>
      </c>
      <c r="AI14" s="70" t="str">
        <f ca="1">BingoCardGenerator.com!CL4</f>
        <v>Word 7</v>
      </c>
      <c r="AJ14" s="70" t="str">
        <f>Instructions!F13</f>
        <v>Free</v>
      </c>
      <c r="AK14" s="70" t="str">
        <f ca="1">BingoCardGenerator.com!CN4</f>
        <v>Word 18</v>
      </c>
      <c r="AL14" s="182" t="str">
        <f ca="1">BingoCardGenerator.com!CO4</f>
        <v>Word 24</v>
      </c>
      <c r="AM14" s="176"/>
      <c r="AN14" s="181" t="str">
        <f ca="1">BingoCardGenerator.com!CQ4</f>
        <v>Word 5</v>
      </c>
      <c r="AO14" s="70" t="str">
        <f ca="1">BingoCardGenerator.com!CR4</f>
        <v>Word 6</v>
      </c>
      <c r="AP14" s="70" t="str">
        <f>Instructions!F13</f>
        <v>Free</v>
      </c>
      <c r="AQ14" s="70" t="str">
        <f ca="1">BingoCardGenerator.com!CT4</f>
        <v>Word 18</v>
      </c>
      <c r="AR14" s="182" t="str">
        <f ca="1">BingoCardGenerator.com!CU4</f>
        <v>Word 22</v>
      </c>
      <c r="AS14" s="181" t="str">
        <f ca="1">BingoCardGenerator.com!DG4</f>
        <v>Word 4</v>
      </c>
      <c r="AT14" s="70" t="str">
        <f ca="1">BingoCardGenerator.com!DH4</f>
        <v>Word 8</v>
      </c>
      <c r="AU14" s="70" t="str">
        <f>Instructions!F13</f>
        <v>Free</v>
      </c>
      <c r="AV14" s="70" t="str">
        <f ca="1">BingoCardGenerator.com!DJ4</f>
        <v>Word 20</v>
      </c>
      <c r="AW14" s="182" t="str">
        <f ca="1">BingoCardGenerator.com!DK4</f>
        <v>Word 21</v>
      </c>
      <c r="AX14" s="176"/>
      <c r="AY14" s="181" t="str">
        <f ca="1">BingoCardGenerator.com!DM4</f>
        <v>Word 2</v>
      </c>
      <c r="AZ14" s="70" t="str">
        <f ca="1">BingoCardGenerator.com!DN4</f>
        <v>Word 7</v>
      </c>
      <c r="BA14" s="70" t="str">
        <f>Instructions!F13</f>
        <v>Free</v>
      </c>
      <c r="BB14" s="70" t="str">
        <f ca="1">BingoCardGenerator.com!DP4</f>
        <v>Word 20</v>
      </c>
      <c r="BC14" s="182" t="str">
        <f ca="1">BingoCardGenerator.com!DQ4</f>
        <v>Word 23</v>
      </c>
      <c r="BD14" s="181" t="str">
        <f ca="1">BingoCardGenerator.com!EC4</f>
        <v>Word 1</v>
      </c>
      <c r="BE14" s="70" t="str">
        <f ca="1">BingoCardGenerator.com!ED4</f>
        <v>Word 7</v>
      </c>
      <c r="BF14" s="70" t="str">
        <f>Instructions!F13</f>
        <v>Free</v>
      </c>
      <c r="BG14" s="70" t="str">
        <f ca="1">BingoCardGenerator.com!EF4</f>
        <v>Word 17</v>
      </c>
      <c r="BH14" s="182" t="str">
        <f ca="1">BingoCardGenerator.com!EG4</f>
        <v>Word 24</v>
      </c>
      <c r="BI14" s="176"/>
      <c r="BJ14" s="181" t="str">
        <f ca="1">BingoCardGenerator.com!EI4</f>
        <v>Word 2</v>
      </c>
      <c r="BK14" s="70" t="str">
        <f ca="1">BingoCardGenerator.com!EJ4</f>
        <v>Word 10</v>
      </c>
      <c r="BL14" s="70" t="str">
        <f>Instructions!F13</f>
        <v>Free</v>
      </c>
      <c r="BM14" s="70" t="str">
        <f ca="1">BingoCardGenerator.com!EL4</f>
        <v>Word 16</v>
      </c>
      <c r="BN14" s="182" t="str">
        <f ca="1">BingoCardGenerator.com!EM4</f>
        <v>Word 22</v>
      </c>
      <c r="BO14" s="181" t="str">
        <f ca="1">BingoCardGenerator.com!EY4</f>
        <v>Word 4</v>
      </c>
      <c r="BP14" s="70" t="str">
        <f ca="1">BingoCardGenerator.com!EZ4</f>
        <v>Word 8</v>
      </c>
      <c r="BQ14" s="70" t="str">
        <f>Instructions!F13</f>
        <v>Free</v>
      </c>
      <c r="BR14" s="70" t="str">
        <f ca="1">BingoCardGenerator.com!FB4</f>
        <v>Word 18</v>
      </c>
      <c r="BS14" s="182" t="str">
        <f ca="1">BingoCardGenerator.com!FC4</f>
        <v>Word 24</v>
      </c>
      <c r="BT14" s="176"/>
      <c r="BU14" s="181" t="str">
        <f ca="1">BingoCardGenerator.com!FE4</f>
        <v>Word 5</v>
      </c>
      <c r="BV14" s="70" t="str">
        <f ca="1">BingoCardGenerator.com!FF4</f>
        <v>Word 8</v>
      </c>
      <c r="BW14" s="70" t="str">
        <f>Instructions!F13</f>
        <v>Free</v>
      </c>
      <c r="BX14" s="70" t="str">
        <f ca="1">BingoCardGenerator.com!FH4</f>
        <v>Word 19</v>
      </c>
      <c r="BY14" s="182" t="str">
        <f ca="1">BingoCardGenerator.com!FI4</f>
        <v>Word 24</v>
      </c>
      <c r="BZ14" s="181" t="str">
        <f ca="1">BingoCardGenerator.com!FU4</f>
        <v>Word 4</v>
      </c>
      <c r="CA14" s="70" t="str">
        <f ca="1">BingoCardGenerator.com!FV4</f>
        <v>Word 9</v>
      </c>
      <c r="CB14" s="70" t="str">
        <f>Instructions!F13</f>
        <v>Free</v>
      </c>
      <c r="CC14" s="70" t="str">
        <f ca="1">BingoCardGenerator.com!FX4</f>
        <v>Word 18</v>
      </c>
      <c r="CD14" s="182" t="str">
        <f ca="1">BingoCardGenerator.com!FY4</f>
        <v>Word 24</v>
      </c>
      <c r="CE14" s="176"/>
      <c r="CF14" s="181" t="str">
        <f ca="1">BingoCardGenerator.com!GA4</f>
        <v>Word 1</v>
      </c>
      <c r="CG14" s="70" t="str">
        <f ca="1">BingoCardGenerator.com!GB4</f>
        <v>Word 8</v>
      </c>
      <c r="CH14" s="70" t="str">
        <f>Instructions!F13</f>
        <v>Free</v>
      </c>
      <c r="CI14" s="70" t="str">
        <f ca="1">BingoCardGenerator.com!GD4</f>
        <v>Word 16</v>
      </c>
      <c r="CJ14" s="182" t="str">
        <f ca="1">BingoCardGenerator.com!GE4</f>
        <v>Word 22</v>
      </c>
      <c r="CK14" s="181" t="str">
        <f ca="1">BingoCardGenerator.com!GQ4</f>
        <v>Word 5</v>
      </c>
      <c r="CL14" s="70" t="str">
        <f ca="1">BingoCardGenerator.com!GR4</f>
        <v>Word 7</v>
      </c>
      <c r="CM14" s="70" t="str">
        <f>Instructions!F13</f>
        <v>Free</v>
      </c>
      <c r="CN14" s="70" t="str">
        <f ca="1">BingoCardGenerator.com!GT4</f>
        <v>Word 17</v>
      </c>
      <c r="CO14" s="182" t="str">
        <f ca="1">BingoCardGenerator.com!GU4</f>
        <v>Word 25</v>
      </c>
      <c r="CP14" s="176"/>
      <c r="CQ14" s="181" t="str">
        <f ca="1">BingoCardGenerator.com!GW4</f>
        <v>Word 1</v>
      </c>
      <c r="CR14" s="70" t="str">
        <f ca="1">BingoCardGenerator.com!GX4</f>
        <v>Word 9</v>
      </c>
      <c r="CS14" s="70" t="str">
        <f>Instructions!F13</f>
        <v>Free</v>
      </c>
      <c r="CT14" s="70" t="str">
        <f ca="1">BingoCardGenerator.com!GZ4</f>
        <v>Word 20</v>
      </c>
      <c r="CU14" s="182" t="str">
        <f ca="1">BingoCardGenerator.com!HA4</f>
        <v>Word 22</v>
      </c>
      <c r="CV14" s="181" t="str">
        <f ca="1">BingoCardGenerator.com!HM4</f>
        <v>Word 5</v>
      </c>
      <c r="CW14" s="70" t="str">
        <f ca="1">BingoCardGenerator.com!HN4</f>
        <v>Word 9</v>
      </c>
      <c r="CX14" s="70" t="str">
        <f>Instructions!F13</f>
        <v>Free</v>
      </c>
      <c r="CY14" s="70" t="str">
        <f ca="1">BingoCardGenerator.com!HP4</f>
        <v>Word 16</v>
      </c>
      <c r="CZ14" s="182" t="str">
        <f ca="1">BingoCardGenerator.com!HQ4</f>
        <v>Word 24</v>
      </c>
      <c r="DA14" s="176"/>
      <c r="DB14" s="181" t="str">
        <f ca="1">BingoCardGenerator.com!HS4</f>
        <v>Word 3</v>
      </c>
      <c r="DC14" s="70" t="str">
        <f ca="1">BingoCardGenerator.com!HT4</f>
        <v>Word 10</v>
      </c>
      <c r="DD14" s="70" t="str">
        <f>Instructions!F13</f>
        <v>Free</v>
      </c>
      <c r="DE14" s="70" t="str">
        <f ca="1">BingoCardGenerator.com!HV4</f>
        <v>Word 20</v>
      </c>
      <c r="DF14" s="182" t="str">
        <f ca="1">BingoCardGenerator.com!HW4</f>
        <v>Word 23</v>
      </c>
      <c r="DG14" s="181" t="str">
        <f ca="1">BingoCardGenerator.com!II4</f>
        <v>Word 3</v>
      </c>
      <c r="DH14" s="70" t="str">
        <f ca="1">BingoCardGenerator.com!IJ4</f>
        <v>Word 7</v>
      </c>
      <c r="DI14" s="70" t="str">
        <f>Instructions!F13</f>
        <v>Free</v>
      </c>
      <c r="DJ14" s="70" t="str">
        <f ca="1">BingoCardGenerator.com!IL4</f>
        <v>Word 18</v>
      </c>
      <c r="DK14" s="182" t="str">
        <f ca="1">BingoCardGenerator.com!IM4</f>
        <v>Word 24</v>
      </c>
      <c r="DL14" s="176"/>
      <c r="DM14" s="181" t="str">
        <f ca="1">BingoCardGenerator.com!IO4</f>
        <v>Word 4</v>
      </c>
      <c r="DN14" s="70" t="str">
        <f ca="1">BingoCardGenerator.com!IP4</f>
        <v>Word 9</v>
      </c>
      <c r="DO14" s="70" t="str">
        <f>Instructions!F13</f>
        <v>Free</v>
      </c>
      <c r="DP14" s="70" t="str">
        <f ca="1">BingoCardGenerator.com!IR4</f>
        <v>Word 17</v>
      </c>
      <c r="DQ14" s="182" t="str">
        <f ca="1">BingoCardGenerator.com!IS4</f>
        <v>Word 23</v>
      </c>
      <c r="DR14" s="181" t="str">
        <f ca="1">BingoCardGenerator.com!JE4</f>
        <v>Word 3</v>
      </c>
      <c r="DS14" s="70" t="str">
        <f ca="1">BingoCardGenerator.com!JF4</f>
        <v>Word 6</v>
      </c>
      <c r="DT14" s="70" t="str">
        <f>Instructions!F13</f>
        <v>Free</v>
      </c>
      <c r="DU14" s="70" t="str">
        <f ca="1">BingoCardGenerator.com!JH4</f>
        <v>Word 17</v>
      </c>
      <c r="DV14" s="182" t="str">
        <f ca="1">BingoCardGenerator.com!JI4</f>
        <v>Word 21</v>
      </c>
      <c r="DW14" s="176"/>
      <c r="DX14" s="181" t="str">
        <f ca="1">BingoCardGenerator.com!JK4</f>
        <v>Word 2</v>
      </c>
      <c r="DY14" s="70" t="str">
        <f ca="1">BingoCardGenerator.com!JL4</f>
        <v>Word 9</v>
      </c>
      <c r="DZ14" s="70" t="str">
        <f>Instructions!F13</f>
        <v>Free</v>
      </c>
      <c r="EA14" s="70" t="str">
        <f ca="1">BingoCardGenerator.com!JN4</f>
        <v>Word 20</v>
      </c>
      <c r="EB14" s="182" t="str">
        <f ca="1">BingoCardGenerator.com!JO4</f>
        <v>Word 24</v>
      </c>
      <c r="EC14" s="181" t="str">
        <f ca="1">BingoCardGenerator.com!KA4</f>
        <v>Word 4</v>
      </c>
      <c r="ED14" s="70" t="str">
        <f ca="1">BingoCardGenerator.com!KB4</f>
        <v>Word 10</v>
      </c>
      <c r="EE14" s="70" t="str">
        <f>Instructions!F13</f>
        <v>Free</v>
      </c>
      <c r="EF14" s="70" t="str">
        <f ca="1">BingoCardGenerator.com!KD4</f>
        <v>Word 16</v>
      </c>
      <c r="EG14" s="182" t="str">
        <f ca="1">BingoCardGenerator.com!KE4</f>
        <v>Word 24</v>
      </c>
      <c r="EH14" s="176"/>
      <c r="EI14" s="181" t="str">
        <f ca="1">BingoCardGenerator.com!KG4</f>
        <v>Word 1</v>
      </c>
      <c r="EJ14" s="70" t="str">
        <f ca="1">BingoCardGenerator.com!KH4</f>
        <v>Word 8</v>
      </c>
      <c r="EK14" s="70" t="str">
        <f>Instructions!F13</f>
        <v>Free</v>
      </c>
      <c r="EL14" s="70" t="str">
        <f ca="1">BingoCardGenerator.com!KJ4</f>
        <v>Word 20</v>
      </c>
      <c r="EM14" s="182" t="str">
        <f ca="1">BingoCardGenerator.com!KK4</f>
        <v>Word 25</v>
      </c>
      <c r="EN14" s="181" t="str">
        <f ca="1">BingoCardGenerator.com!KW4</f>
        <v>Word 3</v>
      </c>
      <c r="EO14" s="70" t="str">
        <f ca="1">BingoCardGenerator.com!KX4</f>
        <v>Word 9</v>
      </c>
      <c r="EP14" s="70" t="str">
        <f>Instructions!F13</f>
        <v>Free</v>
      </c>
      <c r="EQ14" s="70" t="str">
        <f ca="1">BingoCardGenerator.com!KZ4</f>
        <v>Word 20</v>
      </c>
      <c r="ER14" s="182" t="str">
        <f ca="1">BingoCardGenerator.com!LA4</f>
        <v>Word 24</v>
      </c>
      <c r="ES14" s="176"/>
      <c r="ET14" s="181" t="str">
        <f ca="1">BingoCardGenerator.com!LC4</f>
        <v>Word 3</v>
      </c>
      <c r="EU14" s="70" t="str">
        <f ca="1">BingoCardGenerator.com!LD4</f>
        <v>Word 8</v>
      </c>
      <c r="EV14" s="70" t="str">
        <f>Instructions!F13</f>
        <v>Free</v>
      </c>
      <c r="EW14" s="70" t="str">
        <f ca="1">BingoCardGenerator.com!LF4</f>
        <v>Word 17</v>
      </c>
      <c r="EX14" s="182" t="str">
        <f ca="1">BingoCardGenerator.com!LG4</f>
        <v>Word 22</v>
      </c>
      <c r="EY14" s="181" t="str">
        <f ca="1">BingoCardGenerator.com!LS4</f>
        <v>Word 4</v>
      </c>
      <c r="EZ14" s="70" t="str">
        <f ca="1">BingoCardGenerator.com!LT4</f>
        <v>Word 8</v>
      </c>
      <c r="FA14" s="70" t="str">
        <f>Instructions!F13</f>
        <v>Free</v>
      </c>
      <c r="FB14" s="70" t="str">
        <f ca="1">BingoCardGenerator.com!LV4</f>
        <v>Word 18</v>
      </c>
      <c r="FC14" s="182" t="str">
        <f ca="1">BingoCardGenerator.com!LW4</f>
        <v>Word 24</v>
      </c>
      <c r="FD14" s="176"/>
      <c r="FE14" s="181" t="str">
        <f ca="1">BingoCardGenerator.com!LY4</f>
        <v>Word 2</v>
      </c>
      <c r="FF14" s="70" t="str">
        <f ca="1">BingoCardGenerator.com!LZ4</f>
        <v>Word 10</v>
      </c>
      <c r="FG14" s="70" t="str">
        <f>Instructions!F13</f>
        <v>Free</v>
      </c>
      <c r="FH14" s="70" t="str">
        <f ca="1">BingoCardGenerator.com!MB4</f>
        <v>Word 18</v>
      </c>
      <c r="FI14" s="182" t="str">
        <f ca="1">BingoCardGenerator.com!MC4</f>
        <v>Word 23</v>
      </c>
      <c r="FJ14" s="181" t="str">
        <f ca="1">BingoCardGenerator.com!MO4</f>
        <v>Word 1</v>
      </c>
      <c r="FK14" s="70" t="str">
        <f ca="1">BingoCardGenerator.com!MP4</f>
        <v>Word 7</v>
      </c>
      <c r="FL14" s="70" t="str">
        <f>Instructions!F13</f>
        <v>Free</v>
      </c>
      <c r="FM14" s="70" t="str">
        <f ca="1">BingoCardGenerator.com!MR4</f>
        <v>Word 19</v>
      </c>
      <c r="FN14" s="182" t="str">
        <f ca="1">BingoCardGenerator.com!MS4</f>
        <v>Word 21</v>
      </c>
      <c r="FO14" s="176"/>
      <c r="FP14" s="181" t="str">
        <f ca="1">BingoCardGenerator.com!MU4</f>
        <v>Word 4</v>
      </c>
      <c r="FQ14" s="70" t="str">
        <f ca="1">BingoCardGenerator.com!MV4</f>
        <v>Word 8</v>
      </c>
      <c r="FR14" s="70" t="str">
        <f>Instructions!F13</f>
        <v>Free</v>
      </c>
      <c r="FS14" s="70" t="str">
        <f ca="1">BingoCardGenerator.com!MX4</f>
        <v>Word 17</v>
      </c>
      <c r="FT14" s="182" t="str">
        <f ca="1">BingoCardGenerator.com!MY4</f>
        <v>Word 21</v>
      </c>
      <c r="FU14" s="181" t="str">
        <f ca="1">BingoCardGenerator.com!NK4</f>
        <v>Word 5</v>
      </c>
      <c r="FV14" s="70" t="str">
        <f ca="1">BingoCardGenerator.com!NL4</f>
        <v>Word 10</v>
      </c>
      <c r="FW14" s="70" t="str">
        <f>Instructions!F13</f>
        <v>Free</v>
      </c>
      <c r="FX14" s="70" t="str">
        <f ca="1">BingoCardGenerator.com!NN4</f>
        <v>Word 19</v>
      </c>
      <c r="FY14" s="182" t="str">
        <f ca="1">BingoCardGenerator.com!NO4</f>
        <v>Word 21</v>
      </c>
      <c r="FZ14" s="176"/>
      <c r="GA14" s="181" t="str">
        <f ca="1">BingoCardGenerator.com!NQ4</f>
        <v>Word 2</v>
      </c>
      <c r="GB14" s="70" t="str">
        <f ca="1">BingoCardGenerator.com!NR4</f>
        <v>Word 9</v>
      </c>
      <c r="GC14" s="70" t="str">
        <f>Instructions!F13</f>
        <v>Free</v>
      </c>
      <c r="GD14" s="70" t="str">
        <f ca="1">BingoCardGenerator.com!NT4</f>
        <v>Word 18</v>
      </c>
      <c r="GE14" s="182" t="str">
        <f ca="1">BingoCardGenerator.com!NU4</f>
        <v>Word 21</v>
      </c>
      <c r="GF14" s="181" t="str">
        <f ca="1">BingoCardGenerator.com!OG4</f>
        <v>Word 3</v>
      </c>
      <c r="GG14" s="70" t="str">
        <f ca="1">BingoCardGenerator.com!OH4</f>
        <v>Word 10</v>
      </c>
      <c r="GH14" s="70" t="str">
        <f>Instructions!F13</f>
        <v>Free</v>
      </c>
      <c r="GI14" s="70" t="str">
        <f ca="1">BingoCardGenerator.com!OJ4</f>
        <v>Word 17</v>
      </c>
      <c r="GJ14" s="182" t="str">
        <f ca="1">BingoCardGenerator.com!OK4</f>
        <v>Word 24</v>
      </c>
      <c r="GK14" s="176"/>
      <c r="GL14" s="181" t="str">
        <f ca="1">BingoCardGenerator.com!OM4</f>
        <v>Word 2</v>
      </c>
      <c r="GM14" s="70" t="str">
        <f ca="1">BingoCardGenerator.com!ON4</f>
        <v>Word 10</v>
      </c>
      <c r="GN14" s="70" t="str">
        <f>Instructions!F13</f>
        <v>Free</v>
      </c>
      <c r="GO14" s="70" t="str">
        <f ca="1">BingoCardGenerator.com!OP4</f>
        <v>Word 18</v>
      </c>
      <c r="GP14" s="182" t="str">
        <f ca="1">BingoCardGenerator.com!OQ4</f>
        <v>Word 25</v>
      </c>
      <c r="GQ14" s="181" t="str">
        <f ca="1">BingoCardGenerator.com!PC4</f>
        <v>Word 5</v>
      </c>
      <c r="GR14" s="70" t="str">
        <f ca="1">BingoCardGenerator.com!PD4</f>
        <v>Word 10</v>
      </c>
      <c r="GS14" s="71" t="str">
        <f>Instructions!F13</f>
        <v>Free</v>
      </c>
      <c r="GT14" s="70" t="str">
        <f ca="1">BingoCardGenerator.com!PF4</f>
        <v>Word 17</v>
      </c>
      <c r="GU14" s="182" t="str">
        <f ca="1">BingoCardGenerator.com!PG4</f>
        <v>Word 25</v>
      </c>
      <c r="GV14" s="176"/>
      <c r="GW14" s="181" t="str">
        <f ca="1">BingoCardGenerator.com!PI4</f>
        <v>Word 5</v>
      </c>
      <c r="GX14" s="70" t="str">
        <f ca="1">BingoCardGenerator.com!PJ4</f>
        <v>Word 6</v>
      </c>
      <c r="GY14" s="71" t="str">
        <f>Instructions!F13</f>
        <v>Free</v>
      </c>
      <c r="GZ14" s="70" t="str">
        <f ca="1">BingoCardGenerator.com!PL4</f>
        <v>Word 18</v>
      </c>
      <c r="HA14" s="182" t="str">
        <f ca="1">BingoCardGenerator.com!PM4</f>
        <v>Word 23</v>
      </c>
      <c r="HB14" s="181" t="str">
        <f ca="1">BingoCardGenerator.com!PY4</f>
        <v>Word 4</v>
      </c>
      <c r="HC14" s="70" t="str">
        <f ca="1">BingoCardGenerator.com!PZ4</f>
        <v>Word 8</v>
      </c>
      <c r="HD14" s="71" t="str">
        <f>Instructions!F13</f>
        <v>Free</v>
      </c>
      <c r="HE14" s="70" t="str">
        <f ca="1">BingoCardGenerator.com!QB4</f>
        <v>Word 20</v>
      </c>
      <c r="HF14" s="182" t="str">
        <f ca="1">BingoCardGenerator.com!QC4</f>
        <v>Word 24</v>
      </c>
      <c r="HG14" s="176"/>
      <c r="HH14" s="181" t="str">
        <f ca="1">BingoCardGenerator.com!QE4</f>
        <v>Word 4</v>
      </c>
      <c r="HI14" s="70" t="str">
        <f ca="1">BingoCardGenerator.com!QF4</f>
        <v>Word 6</v>
      </c>
      <c r="HJ14" s="71" t="str">
        <f>Instructions!F13</f>
        <v>Free</v>
      </c>
      <c r="HK14" s="70" t="str">
        <f ca="1">BingoCardGenerator.com!QH4</f>
        <v>Word 18</v>
      </c>
      <c r="HL14" s="182" t="str">
        <f ca="1">BingoCardGenerator.com!QI4</f>
        <v>Word 22</v>
      </c>
      <c r="HM14" s="181" t="str">
        <f ca="1">BingoCardGenerator.com!QU4</f>
        <v>Word 1</v>
      </c>
      <c r="HN14" s="70" t="str">
        <f ca="1">BingoCardGenerator.com!QV4</f>
        <v>Word 7</v>
      </c>
      <c r="HO14" s="71" t="str">
        <f>Instructions!F13</f>
        <v>Free</v>
      </c>
      <c r="HP14" s="70" t="str">
        <f ca="1">BingoCardGenerator.com!QX4</f>
        <v>Word 19</v>
      </c>
      <c r="HQ14" s="182" t="str">
        <f ca="1">BingoCardGenerator.com!QY4</f>
        <v>Word 22</v>
      </c>
      <c r="HR14" s="176"/>
      <c r="HS14" s="181" t="str">
        <f ca="1">BingoCardGenerator.com!RA4</f>
        <v>Word 4</v>
      </c>
      <c r="HT14" s="70" t="str">
        <f ca="1">BingoCardGenerator.com!RB4</f>
        <v>Word 6</v>
      </c>
      <c r="HU14" s="71" t="str">
        <f>Instructions!F13</f>
        <v>Free</v>
      </c>
      <c r="HV14" s="70" t="str">
        <f ca="1">BingoCardGenerator.com!RD4</f>
        <v>Word 18</v>
      </c>
      <c r="HW14" s="182" t="str">
        <f ca="1">BingoCardGenerator.com!RE4</f>
        <v>Word 21</v>
      </c>
      <c r="HX14" s="181" t="str">
        <f ca="1">BingoCardGenerator.com!RQ4</f>
        <v>Word 4</v>
      </c>
      <c r="HY14" s="70" t="str">
        <f ca="1">BingoCardGenerator.com!RR4</f>
        <v>Word 7</v>
      </c>
      <c r="HZ14" s="71" t="str">
        <f>Instructions!F13</f>
        <v>Free</v>
      </c>
      <c r="IA14" s="70" t="str">
        <f ca="1">BingoCardGenerator.com!RT4</f>
        <v>Word 18</v>
      </c>
      <c r="IB14" s="182" t="str">
        <f ca="1">BingoCardGenerator.com!RU4</f>
        <v>Word 25</v>
      </c>
      <c r="IC14" s="176"/>
      <c r="ID14" s="181" t="str">
        <f ca="1">BingoCardGenerator.com!RW4</f>
        <v>Word 3</v>
      </c>
      <c r="IE14" s="70" t="str">
        <f ca="1">BingoCardGenerator.com!RX4</f>
        <v>Word 7</v>
      </c>
      <c r="IF14" s="71" t="str">
        <f>Instructions!F13</f>
        <v>Free</v>
      </c>
      <c r="IG14" s="70" t="str">
        <f ca="1">BingoCardGenerator.com!RZ4</f>
        <v>Word 19</v>
      </c>
      <c r="IH14" s="182" t="str">
        <f ca="1">BingoCardGenerator.com!SA4</f>
        <v>Word 25</v>
      </c>
      <c r="II14" s="181" t="str">
        <f ca="1">BingoCardGenerator.com!SM4</f>
        <v>Word 5</v>
      </c>
      <c r="IJ14" s="70" t="str">
        <f ca="1">BingoCardGenerator.com!SN4</f>
        <v>Word 8</v>
      </c>
      <c r="IK14" s="71" t="str">
        <f>Instructions!F13</f>
        <v>Free</v>
      </c>
      <c r="IL14" s="70" t="str">
        <f ca="1">BingoCardGenerator.com!SP4</f>
        <v>Word 18</v>
      </c>
      <c r="IM14" s="182" t="str">
        <f ca="1">BingoCardGenerator.com!SQ4</f>
        <v>Word 22</v>
      </c>
      <c r="IN14" s="176"/>
      <c r="IO14" s="181" t="str">
        <f ca="1">BingoCardGenerator.com!SS4</f>
        <v>Word 3</v>
      </c>
      <c r="IP14" s="70" t="str">
        <f ca="1">BingoCardGenerator.com!ST4</f>
        <v>Word 6</v>
      </c>
      <c r="IQ14" s="71" t="str">
        <f>Instructions!F13</f>
        <v>Free</v>
      </c>
      <c r="IR14" s="70" t="str">
        <f ca="1">BingoCardGenerator.com!SV4</f>
        <v>Word 16</v>
      </c>
      <c r="IS14" s="182" t="str">
        <f ca="1">BingoCardGenerator.com!SW4</f>
        <v>Word 21</v>
      </c>
      <c r="IT14" s="181" t="str">
        <f ca="1">BingoCardGenerator.com!TI4</f>
        <v>Word 5</v>
      </c>
      <c r="IU14" s="70" t="str">
        <f ca="1">BingoCardGenerator.com!TJ4</f>
        <v>Word 9</v>
      </c>
      <c r="IV14" s="71" t="str">
        <f>Instructions!F13</f>
        <v>Free</v>
      </c>
      <c r="IW14" s="70" t="str">
        <f ca="1">BingoCardGenerator.com!TL4</f>
        <v>Word 19</v>
      </c>
      <c r="IX14" s="182" t="str">
        <f ca="1">BingoCardGenerator.com!TM4</f>
        <v>Word 23</v>
      </c>
      <c r="IY14" s="176"/>
      <c r="IZ14" s="181" t="str">
        <f ca="1">BingoCardGenerator.com!TO4</f>
        <v>Word 1</v>
      </c>
      <c r="JA14" s="70" t="str">
        <f ca="1">BingoCardGenerator.com!TP4</f>
        <v>Word 10</v>
      </c>
      <c r="JB14" s="71" t="str">
        <f>Instructions!F13</f>
        <v>Free</v>
      </c>
      <c r="JC14" s="70" t="str">
        <f ca="1">BingoCardGenerator.com!TR4</f>
        <v>Word 17</v>
      </c>
      <c r="JD14" s="182" t="str">
        <f ca="1">BingoCardGenerator.com!TS4</f>
        <v>Word 24</v>
      </c>
      <c r="JE14" s="181" t="str">
        <f ca="1">BingoCardGenerator.com!UE4</f>
        <v>Word 2</v>
      </c>
      <c r="JF14" s="70" t="str">
        <f ca="1">BingoCardGenerator.com!UF4</f>
        <v>Word 6</v>
      </c>
      <c r="JG14" s="71" t="str">
        <f>Instructions!F13</f>
        <v>Free</v>
      </c>
      <c r="JH14" s="70" t="str">
        <f ca="1">BingoCardGenerator.com!UH4</f>
        <v>Word 19</v>
      </c>
      <c r="JI14" s="182" t="str">
        <f ca="1">BingoCardGenerator.com!UI4</f>
        <v>Word 23</v>
      </c>
      <c r="JJ14" s="176"/>
      <c r="JK14" s="181" t="str">
        <f ca="1">BingoCardGenerator.com!UK4</f>
        <v>Word 1</v>
      </c>
      <c r="JL14" s="70" t="str">
        <f ca="1">BingoCardGenerator.com!UL4</f>
        <v>Word 6</v>
      </c>
      <c r="JM14" s="71" t="str">
        <f>Instructions!F13</f>
        <v>Free</v>
      </c>
      <c r="JN14" s="70" t="str">
        <f ca="1">BingoCardGenerator.com!UN4</f>
        <v>Word 19</v>
      </c>
      <c r="JO14" s="182" t="str">
        <f ca="1">BingoCardGenerator.com!UO4</f>
        <v>Word 22</v>
      </c>
    </row>
    <row r="15" spans="1:275" s="180" customFormat="1" ht="50" customHeight="1">
      <c r="A15" s="181" t="str">
        <f ca="1">BingoCardGenerator.com!W5</f>
        <v>Word 2</v>
      </c>
      <c r="B15" s="70" t="str">
        <f ca="1">BingoCardGenerator.com!X5</f>
        <v>Word 9</v>
      </c>
      <c r="C15" s="70" t="str">
        <f ca="1">BingoCardGenerator.com!Y5</f>
        <v>Word 15</v>
      </c>
      <c r="D15" s="70" t="str">
        <f ca="1">BingoCardGenerator.com!Z5</f>
        <v>Word 17</v>
      </c>
      <c r="E15" s="182" t="str">
        <f ca="1">BingoCardGenerator.com!AA5</f>
        <v>Word 23</v>
      </c>
      <c r="F15" s="176"/>
      <c r="G15" s="181" t="str">
        <f ca="1">BingoCardGenerator.com!AC5</f>
        <v>Word 1</v>
      </c>
      <c r="H15" s="70" t="str">
        <f ca="1">BingoCardGenerator.com!AD5</f>
        <v>Word 6</v>
      </c>
      <c r="I15" s="70" t="str">
        <f ca="1">BingoCardGenerator.com!AE5</f>
        <v>Word 14</v>
      </c>
      <c r="J15" s="70" t="str">
        <f ca="1">BingoCardGenerator.com!AF5</f>
        <v>Word 17</v>
      </c>
      <c r="K15" s="182" t="str">
        <f ca="1">BingoCardGenerator.com!AG5</f>
        <v>Word 22</v>
      </c>
      <c r="L15" s="181" t="str">
        <f ca="1">BingoCardGenerator.com!AS5</f>
        <v>Word 5</v>
      </c>
      <c r="M15" s="70" t="str">
        <f ca="1">BingoCardGenerator.com!AT5</f>
        <v>Word 10</v>
      </c>
      <c r="N15" s="70" t="str">
        <f ca="1">BingoCardGenerator.com!AU5</f>
        <v>Word 11</v>
      </c>
      <c r="O15" s="70" t="str">
        <f ca="1">BingoCardGenerator.com!AV5</f>
        <v>Word 16</v>
      </c>
      <c r="P15" s="182" t="str">
        <f ca="1">BingoCardGenerator.com!AW5</f>
        <v>Word 22</v>
      </c>
      <c r="Q15" s="176"/>
      <c r="R15" s="181" t="str">
        <f ca="1">BingoCardGenerator.com!AY5</f>
        <v>Word 5</v>
      </c>
      <c r="S15" s="70" t="str">
        <f ca="1">BingoCardGenerator.com!AZ5</f>
        <v>Word 6</v>
      </c>
      <c r="T15" s="70" t="str">
        <f ca="1">BingoCardGenerator.com!BA5</f>
        <v>Word 11</v>
      </c>
      <c r="U15" s="70" t="str">
        <f ca="1">BingoCardGenerator.com!BB5</f>
        <v>Word 17</v>
      </c>
      <c r="V15" s="182" t="str">
        <f ca="1">BingoCardGenerator.com!BC5</f>
        <v>Word 22</v>
      </c>
      <c r="W15" s="181" t="str">
        <f ca="1">BingoCardGenerator.com!BO5</f>
        <v>Word 1</v>
      </c>
      <c r="X15" s="70" t="str">
        <f ca="1">BingoCardGenerator.com!BP5</f>
        <v>Word 6</v>
      </c>
      <c r="Y15" s="70" t="str">
        <f ca="1">BingoCardGenerator.com!BQ5</f>
        <v>Word 15</v>
      </c>
      <c r="Z15" s="70" t="str">
        <f ca="1">BingoCardGenerator.com!BR5</f>
        <v>Word 17</v>
      </c>
      <c r="AA15" s="182" t="str">
        <f ca="1">BingoCardGenerator.com!BS5</f>
        <v>Word 24</v>
      </c>
      <c r="AB15" s="176"/>
      <c r="AC15" s="181" t="str">
        <f ca="1">BingoCardGenerator.com!BU5</f>
        <v>Word 1</v>
      </c>
      <c r="AD15" s="70" t="str">
        <f ca="1">BingoCardGenerator.com!BV5</f>
        <v>Word 8</v>
      </c>
      <c r="AE15" s="70" t="str">
        <f ca="1">BingoCardGenerator.com!BW5</f>
        <v>Word 14</v>
      </c>
      <c r="AF15" s="70" t="str">
        <f ca="1">BingoCardGenerator.com!BX5</f>
        <v>Word 16</v>
      </c>
      <c r="AG15" s="182" t="str">
        <f ca="1">BingoCardGenerator.com!BY5</f>
        <v>Word 25</v>
      </c>
      <c r="AH15" s="181" t="str">
        <f ca="1">BingoCardGenerator.com!CK5</f>
        <v>Word 3</v>
      </c>
      <c r="AI15" s="70" t="str">
        <f ca="1">BingoCardGenerator.com!CL5</f>
        <v>Word 9</v>
      </c>
      <c r="AJ15" s="70" t="str">
        <f ca="1">BingoCardGenerator.com!CM5</f>
        <v>Word 11</v>
      </c>
      <c r="AK15" s="70" t="str">
        <f ca="1">BingoCardGenerator.com!CN5</f>
        <v>Word 17</v>
      </c>
      <c r="AL15" s="182" t="str">
        <f ca="1">BingoCardGenerator.com!CO5</f>
        <v>Word 22</v>
      </c>
      <c r="AM15" s="176"/>
      <c r="AN15" s="181" t="str">
        <f ca="1">BingoCardGenerator.com!CQ5</f>
        <v>Word 2</v>
      </c>
      <c r="AO15" s="70" t="str">
        <f ca="1">BingoCardGenerator.com!CR5</f>
        <v>Word 10</v>
      </c>
      <c r="AP15" s="70" t="str">
        <f ca="1">BingoCardGenerator.com!CS5</f>
        <v>Word 14</v>
      </c>
      <c r="AQ15" s="70" t="str">
        <f ca="1">BingoCardGenerator.com!CT5</f>
        <v>Word 16</v>
      </c>
      <c r="AR15" s="182" t="str">
        <f ca="1">BingoCardGenerator.com!CU5</f>
        <v>Word 23</v>
      </c>
      <c r="AS15" s="181" t="str">
        <f ca="1">BingoCardGenerator.com!DG5</f>
        <v>Word 3</v>
      </c>
      <c r="AT15" s="70" t="str">
        <f ca="1">BingoCardGenerator.com!DH5</f>
        <v>Word 6</v>
      </c>
      <c r="AU15" s="70" t="str">
        <f ca="1">BingoCardGenerator.com!DI5</f>
        <v>Word 15</v>
      </c>
      <c r="AV15" s="70" t="str">
        <f ca="1">BingoCardGenerator.com!DJ5</f>
        <v>Word 16</v>
      </c>
      <c r="AW15" s="182" t="str">
        <f ca="1">BingoCardGenerator.com!DK5</f>
        <v>Word 22</v>
      </c>
      <c r="AX15" s="176"/>
      <c r="AY15" s="181" t="str">
        <f ca="1">BingoCardGenerator.com!DM5</f>
        <v>Word 1</v>
      </c>
      <c r="AZ15" s="70" t="str">
        <f ca="1">BingoCardGenerator.com!DN5</f>
        <v>Word 6</v>
      </c>
      <c r="BA15" s="70" t="str">
        <f ca="1">BingoCardGenerator.com!DO5</f>
        <v>Word 11</v>
      </c>
      <c r="BB15" s="70" t="str">
        <f ca="1">BingoCardGenerator.com!DP5</f>
        <v>Word 17</v>
      </c>
      <c r="BC15" s="182" t="str">
        <f ca="1">BingoCardGenerator.com!DQ5</f>
        <v>Word 25</v>
      </c>
      <c r="BD15" s="181" t="str">
        <f ca="1">BingoCardGenerator.com!EC5</f>
        <v>Word 2</v>
      </c>
      <c r="BE15" s="70" t="str">
        <f ca="1">BingoCardGenerator.com!ED5</f>
        <v>Word 6</v>
      </c>
      <c r="BF15" s="70" t="str">
        <f ca="1">BingoCardGenerator.com!EE5</f>
        <v>Word 11</v>
      </c>
      <c r="BG15" s="70" t="str">
        <f ca="1">BingoCardGenerator.com!EF5</f>
        <v>Word 20</v>
      </c>
      <c r="BH15" s="182" t="str">
        <f ca="1">BingoCardGenerator.com!EG5</f>
        <v>Word 25</v>
      </c>
      <c r="BI15" s="176"/>
      <c r="BJ15" s="181" t="str">
        <f ca="1">BingoCardGenerator.com!EI5</f>
        <v>Word 4</v>
      </c>
      <c r="BK15" s="70" t="str">
        <f ca="1">BingoCardGenerator.com!EJ5</f>
        <v>Word 7</v>
      </c>
      <c r="BL15" s="70" t="str">
        <f ca="1">BingoCardGenerator.com!EK5</f>
        <v>Word 12</v>
      </c>
      <c r="BM15" s="70" t="str">
        <f ca="1">BingoCardGenerator.com!EL5</f>
        <v>Word 20</v>
      </c>
      <c r="BN15" s="182" t="str">
        <f ca="1">BingoCardGenerator.com!EM5</f>
        <v>Word 23</v>
      </c>
      <c r="BO15" s="181" t="str">
        <f ca="1">BingoCardGenerator.com!EY5</f>
        <v>Word 5</v>
      </c>
      <c r="BP15" s="70" t="str">
        <f ca="1">BingoCardGenerator.com!EZ5</f>
        <v>Word 10</v>
      </c>
      <c r="BQ15" s="70" t="str">
        <f ca="1">BingoCardGenerator.com!FA5</f>
        <v>Word 14</v>
      </c>
      <c r="BR15" s="70" t="str">
        <f ca="1">BingoCardGenerator.com!FB5</f>
        <v>Word 16</v>
      </c>
      <c r="BS15" s="182" t="str">
        <f ca="1">BingoCardGenerator.com!FC5</f>
        <v>Word 23</v>
      </c>
      <c r="BT15" s="176"/>
      <c r="BU15" s="181" t="str">
        <f ca="1">BingoCardGenerator.com!FE5</f>
        <v>Word 3</v>
      </c>
      <c r="BV15" s="70" t="str">
        <f ca="1">BingoCardGenerator.com!FF5</f>
        <v>Word 9</v>
      </c>
      <c r="BW15" s="70" t="str">
        <f ca="1">BingoCardGenerator.com!FG5</f>
        <v>Word 13</v>
      </c>
      <c r="BX15" s="70" t="str">
        <f ca="1">BingoCardGenerator.com!FH5</f>
        <v>Word 17</v>
      </c>
      <c r="BY15" s="182" t="str">
        <f ca="1">BingoCardGenerator.com!FI5</f>
        <v>Word 22</v>
      </c>
      <c r="BZ15" s="181" t="str">
        <f ca="1">BingoCardGenerator.com!FU5</f>
        <v>Word 3</v>
      </c>
      <c r="CA15" s="70" t="str">
        <f ca="1">BingoCardGenerator.com!FV5</f>
        <v>Word 8</v>
      </c>
      <c r="CB15" s="70" t="str">
        <f ca="1">BingoCardGenerator.com!FW5</f>
        <v>Word 15</v>
      </c>
      <c r="CC15" s="70" t="str">
        <f ca="1">BingoCardGenerator.com!FX5</f>
        <v>Word 16</v>
      </c>
      <c r="CD15" s="182" t="str">
        <f ca="1">BingoCardGenerator.com!FY5</f>
        <v>Word 23</v>
      </c>
      <c r="CE15" s="176"/>
      <c r="CF15" s="181" t="str">
        <f ca="1">BingoCardGenerator.com!GA5</f>
        <v>Word 4</v>
      </c>
      <c r="CG15" s="70" t="str">
        <f ca="1">BingoCardGenerator.com!GB5</f>
        <v>Word 9</v>
      </c>
      <c r="CH15" s="70" t="str">
        <f ca="1">BingoCardGenerator.com!GC5</f>
        <v>Word 13</v>
      </c>
      <c r="CI15" s="70" t="str">
        <f ca="1">BingoCardGenerator.com!GD5</f>
        <v>Word 18</v>
      </c>
      <c r="CJ15" s="182" t="str">
        <f ca="1">BingoCardGenerator.com!GE5</f>
        <v>Word 23</v>
      </c>
      <c r="CK15" s="181" t="str">
        <f ca="1">BingoCardGenerator.com!GQ5</f>
        <v>Word 4</v>
      </c>
      <c r="CL15" s="70" t="str">
        <f ca="1">BingoCardGenerator.com!GR5</f>
        <v>Word 8</v>
      </c>
      <c r="CM15" s="70" t="str">
        <f ca="1">BingoCardGenerator.com!GS5</f>
        <v>Word 14</v>
      </c>
      <c r="CN15" s="70" t="str">
        <f ca="1">BingoCardGenerator.com!GT5</f>
        <v>Word 18</v>
      </c>
      <c r="CO15" s="182" t="str">
        <f ca="1">BingoCardGenerator.com!GU5</f>
        <v>Word 23</v>
      </c>
      <c r="CP15" s="176"/>
      <c r="CQ15" s="181" t="str">
        <f ca="1">BingoCardGenerator.com!GW5</f>
        <v>Word 4</v>
      </c>
      <c r="CR15" s="70" t="str">
        <f ca="1">BingoCardGenerator.com!GX5</f>
        <v>Word 6</v>
      </c>
      <c r="CS15" s="70" t="str">
        <f ca="1">BingoCardGenerator.com!GY5</f>
        <v>Word 15</v>
      </c>
      <c r="CT15" s="70" t="str">
        <f ca="1">BingoCardGenerator.com!GZ5</f>
        <v>Word 18</v>
      </c>
      <c r="CU15" s="182" t="str">
        <f ca="1">BingoCardGenerator.com!HA5</f>
        <v>Word 24</v>
      </c>
      <c r="CV15" s="181" t="str">
        <f ca="1">BingoCardGenerator.com!HM5</f>
        <v>Word 1</v>
      </c>
      <c r="CW15" s="70" t="str">
        <f ca="1">BingoCardGenerator.com!HN5</f>
        <v>Word 7</v>
      </c>
      <c r="CX15" s="70" t="str">
        <f ca="1">BingoCardGenerator.com!HO5</f>
        <v>Word 13</v>
      </c>
      <c r="CY15" s="70" t="str">
        <f ca="1">BingoCardGenerator.com!HP5</f>
        <v>Word 18</v>
      </c>
      <c r="CZ15" s="182" t="str">
        <f ca="1">BingoCardGenerator.com!HQ5</f>
        <v>Word 21</v>
      </c>
      <c r="DA15" s="176"/>
      <c r="DB15" s="181" t="str">
        <f ca="1">BingoCardGenerator.com!HS5</f>
        <v>Word 2</v>
      </c>
      <c r="DC15" s="70" t="str">
        <f ca="1">BingoCardGenerator.com!HT5</f>
        <v>Word 7</v>
      </c>
      <c r="DD15" s="70" t="str">
        <f ca="1">BingoCardGenerator.com!HU5</f>
        <v>Word 14</v>
      </c>
      <c r="DE15" s="70" t="str">
        <f ca="1">BingoCardGenerator.com!HV5</f>
        <v>Word 19</v>
      </c>
      <c r="DF15" s="182" t="str">
        <f ca="1">BingoCardGenerator.com!HW5</f>
        <v>Word 22</v>
      </c>
      <c r="DG15" s="181" t="str">
        <f ca="1">BingoCardGenerator.com!II5</f>
        <v>Word 4</v>
      </c>
      <c r="DH15" s="70" t="str">
        <f ca="1">BingoCardGenerator.com!IJ5</f>
        <v>Word 9</v>
      </c>
      <c r="DI15" s="70" t="str">
        <f ca="1">BingoCardGenerator.com!IK5</f>
        <v>Word 14</v>
      </c>
      <c r="DJ15" s="70" t="str">
        <f ca="1">BingoCardGenerator.com!IL5</f>
        <v>Word 17</v>
      </c>
      <c r="DK15" s="182" t="str">
        <f ca="1">BingoCardGenerator.com!IM5</f>
        <v>Word 23</v>
      </c>
      <c r="DL15" s="176"/>
      <c r="DM15" s="181" t="str">
        <f ca="1">BingoCardGenerator.com!IO5</f>
        <v>Word 5</v>
      </c>
      <c r="DN15" s="70" t="str">
        <f ca="1">BingoCardGenerator.com!IP5</f>
        <v>Word 10</v>
      </c>
      <c r="DO15" s="70" t="str">
        <f ca="1">BingoCardGenerator.com!IQ5</f>
        <v>Word 15</v>
      </c>
      <c r="DP15" s="70" t="str">
        <f ca="1">BingoCardGenerator.com!IR5</f>
        <v>Word 16</v>
      </c>
      <c r="DQ15" s="182" t="str">
        <f ca="1">BingoCardGenerator.com!IS5</f>
        <v>Word 24</v>
      </c>
      <c r="DR15" s="181" t="str">
        <f ca="1">BingoCardGenerator.com!JE5</f>
        <v>Word 1</v>
      </c>
      <c r="DS15" s="70" t="str">
        <f ca="1">BingoCardGenerator.com!JF5</f>
        <v>Word 7</v>
      </c>
      <c r="DT15" s="70" t="str">
        <f ca="1">BingoCardGenerator.com!JG5</f>
        <v>Word 11</v>
      </c>
      <c r="DU15" s="70" t="str">
        <f ca="1">BingoCardGenerator.com!JH5</f>
        <v>Word 19</v>
      </c>
      <c r="DV15" s="182" t="str">
        <f ca="1">BingoCardGenerator.com!JI5</f>
        <v>Word 23</v>
      </c>
      <c r="DW15" s="176"/>
      <c r="DX15" s="181" t="str">
        <f ca="1">BingoCardGenerator.com!JK5</f>
        <v>Word 1</v>
      </c>
      <c r="DY15" s="70" t="str">
        <f ca="1">BingoCardGenerator.com!JL5</f>
        <v>Word 7</v>
      </c>
      <c r="DZ15" s="70" t="str">
        <f ca="1">BingoCardGenerator.com!JM5</f>
        <v>Word 14</v>
      </c>
      <c r="EA15" s="70" t="str">
        <f ca="1">BingoCardGenerator.com!JN5</f>
        <v>Word 16</v>
      </c>
      <c r="EB15" s="182" t="str">
        <f ca="1">BingoCardGenerator.com!JO5</f>
        <v>Word 23</v>
      </c>
      <c r="EC15" s="181" t="str">
        <f ca="1">BingoCardGenerator.com!KA5</f>
        <v>Word 5</v>
      </c>
      <c r="ED15" s="70" t="str">
        <f ca="1">BingoCardGenerator.com!KB5</f>
        <v>Word 9</v>
      </c>
      <c r="EE15" s="70" t="str">
        <f ca="1">BingoCardGenerator.com!KC5</f>
        <v>Word 13</v>
      </c>
      <c r="EF15" s="70" t="str">
        <f ca="1">BingoCardGenerator.com!KD5</f>
        <v>Word 17</v>
      </c>
      <c r="EG15" s="182" t="str">
        <f ca="1">BingoCardGenerator.com!KE5</f>
        <v>Word 21</v>
      </c>
      <c r="EH15" s="176"/>
      <c r="EI15" s="181" t="str">
        <f ca="1">BingoCardGenerator.com!KG5</f>
        <v>Word 2</v>
      </c>
      <c r="EJ15" s="70" t="str">
        <f ca="1">BingoCardGenerator.com!KH5</f>
        <v>Word 10</v>
      </c>
      <c r="EK15" s="70" t="str">
        <f ca="1">BingoCardGenerator.com!KI5</f>
        <v>Word 15</v>
      </c>
      <c r="EL15" s="70" t="str">
        <f ca="1">BingoCardGenerator.com!KJ5</f>
        <v>Word 17</v>
      </c>
      <c r="EM15" s="182" t="str">
        <f ca="1">BingoCardGenerator.com!KK5</f>
        <v>Word 23</v>
      </c>
      <c r="EN15" s="181" t="str">
        <f ca="1">BingoCardGenerator.com!KW5</f>
        <v>Word 4</v>
      </c>
      <c r="EO15" s="70" t="str">
        <f ca="1">BingoCardGenerator.com!KX5</f>
        <v>Word 8</v>
      </c>
      <c r="EP15" s="70" t="str">
        <f ca="1">BingoCardGenerator.com!KY5</f>
        <v>Word 14</v>
      </c>
      <c r="EQ15" s="70" t="str">
        <f ca="1">BingoCardGenerator.com!KZ5</f>
        <v>Word 17</v>
      </c>
      <c r="ER15" s="182" t="str">
        <f ca="1">BingoCardGenerator.com!LA5</f>
        <v>Word 23</v>
      </c>
      <c r="ES15" s="176"/>
      <c r="ET15" s="181" t="str">
        <f ca="1">BingoCardGenerator.com!LC5</f>
        <v>Word 1</v>
      </c>
      <c r="EU15" s="70" t="str">
        <f ca="1">BingoCardGenerator.com!LD5</f>
        <v>Word 9</v>
      </c>
      <c r="EV15" s="70" t="str">
        <f ca="1">BingoCardGenerator.com!LE5</f>
        <v>Word 13</v>
      </c>
      <c r="EW15" s="70" t="str">
        <f ca="1">BingoCardGenerator.com!LF5</f>
        <v>Word 19</v>
      </c>
      <c r="EX15" s="182" t="str">
        <f ca="1">BingoCardGenerator.com!LG5</f>
        <v>Word 25</v>
      </c>
      <c r="EY15" s="181" t="str">
        <f ca="1">BingoCardGenerator.com!LS5</f>
        <v>Word 3</v>
      </c>
      <c r="EZ15" s="70" t="str">
        <f ca="1">BingoCardGenerator.com!LT5</f>
        <v>Word 6</v>
      </c>
      <c r="FA15" s="70" t="str">
        <f ca="1">BingoCardGenerator.com!LU5</f>
        <v>Word 11</v>
      </c>
      <c r="FB15" s="70" t="str">
        <f ca="1">BingoCardGenerator.com!LV5</f>
        <v>Word 20</v>
      </c>
      <c r="FC15" s="182" t="str">
        <f ca="1">BingoCardGenerator.com!LW5</f>
        <v>Word 22</v>
      </c>
      <c r="FD15" s="176"/>
      <c r="FE15" s="181" t="str">
        <f ca="1">BingoCardGenerator.com!LY5</f>
        <v>Word 5</v>
      </c>
      <c r="FF15" s="70" t="str">
        <f ca="1">BingoCardGenerator.com!LZ5</f>
        <v>Word 8</v>
      </c>
      <c r="FG15" s="70" t="str">
        <f ca="1">BingoCardGenerator.com!MA5</f>
        <v>Word 14</v>
      </c>
      <c r="FH15" s="70" t="str">
        <f ca="1">BingoCardGenerator.com!MB5</f>
        <v>Word 19</v>
      </c>
      <c r="FI15" s="182" t="str">
        <f ca="1">BingoCardGenerator.com!MC5</f>
        <v>Word 24</v>
      </c>
      <c r="FJ15" s="181" t="str">
        <f ca="1">BingoCardGenerator.com!MO5</f>
        <v>Word 3</v>
      </c>
      <c r="FK15" s="70" t="str">
        <f ca="1">BingoCardGenerator.com!MP5</f>
        <v>Word 9</v>
      </c>
      <c r="FL15" s="70" t="str">
        <f ca="1">BingoCardGenerator.com!MQ5</f>
        <v>Word 14</v>
      </c>
      <c r="FM15" s="70" t="str">
        <f ca="1">BingoCardGenerator.com!MR5</f>
        <v>Word 17</v>
      </c>
      <c r="FN15" s="182" t="str">
        <f ca="1">BingoCardGenerator.com!MS5</f>
        <v>Word 23</v>
      </c>
      <c r="FO15" s="176"/>
      <c r="FP15" s="181" t="str">
        <f ca="1">BingoCardGenerator.com!MU5</f>
        <v>Word 1</v>
      </c>
      <c r="FQ15" s="70" t="str">
        <f ca="1">BingoCardGenerator.com!MV5</f>
        <v>Word 9</v>
      </c>
      <c r="FR15" s="70" t="str">
        <f ca="1">BingoCardGenerator.com!MW5</f>
        <v>Word 13</v>
      </c>
      <c r="FS15" s="70" t="str">
        <f ca="1">BingoCardGenerator.com!MX5</f>
        <v>Word 16</v>
      </c>
      <c r="FT15" s="182" t="str">
        <f ca="1">BingoCardGenerator.com!MY5</f>
        <v>Word 22</v>
      </c>
      <c r="FU15" s="181" t="str">
        <f ca="1">BingoCardGenerator.com!NK5</f>
        <v>Word 3</v>
      </c>
      <c r="FV15" s="70" t="str">
        <f ca="1">BingoCardGenerator.com!NL5</f>
        <v>Word 7</v>
      </c>
      <c r="FW15" s="70" t="str">
        <f ca="1">BingoCardGenerator.com!NM5</f>
        <v>Word 15</v>
      </c>
      <c r="FX15" s="70" t="str">
        <f ca="1">BingoCardGenerator.com!NN5</f>
        <v>Word 16</v>
      </c>
      <c r="FY15" s="182" t="str">
        <f ca="1">BingoCardGenerator.com!NO5</f>
        <v>Word 23</v>
      </c>
      <c r="FZ15" s="176"/>
      <c r="GA15" s="181" t="str">
        <f ca="1">BingoCardGenerator.com!NQ5</f>
        <v>Word 5</v>
      </c>
      <c r="GB15" s="70" t="str">
        <f ca="1">BingoCardGenerator.com!NR5</f>
        <v>Word 8</v>
      </c>
      <c r="GC15" s="70" t="str">
        <f ca="1">BingoCardGenerator.com!NS5</f>
        <v>Word 11</v>
      </c>
      <c r="GD15" s="70" t="str">
        <f ca="1">BingoCardGenerator.com!NT5</f>
        <v>Word 19</v>
      </c>
      <c r="GE15" s="182" t="str">
        <f ca="1">BingoCardGenerator.com!NU5</f>
        <v>Word 24</v>
      </c>
      <c r="GF15" s="181" t="str">
        <f ca="1">BingoCardGenerator.com!OG5</f>
        <v>Word 4</v>
      </c>
      <c r="GG15" s="70" t="str">
        <f ca="1">BingoCardGenerator.com!OH5</f>
        <v>Word 9</v>
      </c>
      <c r="GH15" s="70" t="str">
        <f ca="1">BingoCardGenerator.com!OI5</f>
        <v>Word 15</v>
      </c>
      <c r="GI15" s="70" t="str">
        <f ca="1">BingoCardGenerator.com!OJ5</f>
        <v>Word 19</v>
      </c>
      <c r="GJ15" s="182" t="str">
        <f ca="1">BingoCardGenerator.com!OK5</f>
        <v>Word 23</v>
      </c>
      <c r="GK15" s="176"/>
      <c r="GL15" s="181" t="str">
        <f ca="1">BingoCardGenerator.com!OM5</f>
        <v>Word 5</v>
      </c>
      <c r="GM15" s="70" t="str">
        <f ca="1">BingoCardGenerator.com!ON5</f>
        <v>Word 7</v>
      </c>
      <c r="GN15" s="70" t="str">
        <f ca="1">BingoCardGenerator.com!OO5</f>
        <v>Word 15</v>
      </c>
      <c r="GO15" s="70" t="str">
        <f ca="1">BingoCardGenerator.com!OP5</f>
        <v>Word 20</v>
      </c>
      <c r="GP15" s="182" t="str">
        <f ca="1">BingoCardGenerator.com!OQ5</f>
        <v>Word 21</v>
      </c>
      <c r="GQ15" s="181" t="str">
        <f ca="1">BingoCardGenerator.com!PC5</f>
        <v>Word 1</v>
      </c>
      <c r="GR15" s="70" t="str">
        <f ca="1">BingoCardGenerator.com!PD5</f>
        <v>Word 9</v>
      </c>
      <c r="GS15" s="70" t="str">
        <f ca="1">BingoCardGenerator.com!PE5</f>
        <v>Word 12</v>
      </c>
      <c r="GT15" s="70" t="str">
        <f ca="1">BingoCardGenerator.com!PF5</f>
        <v>Word 20</v>
      </c>
      <c r="GU15" s="182" t="str">
        <f ca="1">BingoCardGenerator.com!PG5</f>
        <v>Word 24</v>
      </c>
      <c r="GV15" s="176"/>
      <c r="GW15" s="181" t="str">
        <f ca="1">BingoCardGenerator.com!PI5</f>
        <v>Word 1</v>
      </c>
      <c r="GX15" s="70" t="str">
        <f ca="1">BingoCardGenerator.com!PJ5</f>
        <v>Word 10</v>
      </c>
      <c r="GY15" s="70" t="str">
        <f ca="1">BingoCardGenerator.com!PK5</f>
        <v>Word 14</v>
      </c>
      <c r="GZ15" s="70" t="str">
        <f ca="1">BingoCardGenerator.com!PL5</f>
        <v>Word 17</v>
      </c>
      <c r="HA15" s="182" t="str">
        <f ca="1">BingoCardGenerator.com!PM5</f>
        <v>Word 21</v>
      </c>
      <c r="HB15" s="181" t="str">
        <f ca="1">BingoCardGenerator.com!PY5</f>
        <v>Word 1</v>
      </c>
      <c r="HC15" s="70" t="str">
        <f ca="1">BingoCardGenerator.com!PZ5</f>
        <v>Word 9</v>
      </c>
      <c r="HD15" s="70" t="str">
        <f ca="1">BingoCardGenerator.com!QA5</f>
        <v>Word 14</v>
      </c>
      <c r="HE15" s="70" t="str">
        <f ca="1">BingoCardGenerator.com!QB5</f>
        <v>Word 19</v>
      </c>
      <c r="HF15" s="182" t="str">
        <f ca="1">BingoCardGenerator.com!QC5</f>
        <v>Word 22</v>
      </c>
      <c r="HG15" s="176"/>
      <c r="HH15" s="181" t="str">
        <f ca="1">BingoCardGenerator.com!QE5</f>
        <v>Word 1</v>
      </c>
      <c r="HI15" s="70" t="str">
        <f ca="1">BingoCardGenerator.com!QF5</f>
        <v>Word 7</v>
      </c>
      <c r="HJ15" s="70" t="str">
        <f ca="1">BingoCardGenerator.com!QG5</f>
        <v>Word 15</v>
      </c>
      <c r="HK15" s="70" t="str">
        <f ca="1">BingoCardGenerator.com!QH5</f>
        <v>Word 16</v>
      </c>
      <c r="HL15" s="182" t="str">
        <f ca="1">BingoCardGenerator.com!QI5</f>
        <v>Word 21</v>
      </c>
      <c r="HM15" s="181" t="str">
        <f ca="1">BingoCardGenerator.com!QU5</f>
        <v>Word 3</v>
      </c>
      <c r="HN15" s="70" t="str">
        <f ca="1">BingoCardGenerator.com!QV5</f>
        <v>Word 8</v>
      </c>
      <c r="HO15" s="70" t="str">
        <f ca="1">BingoCardGenerator.com!QW5</f>
        <v>Word 13</v>
      </c>
      <c r="HP15" s="70" t="str">
        <f ca="1">BingoCardGenerator.com!QX5</f>
        <v>Word 20</v>
      </c>
      <c r="HQ15" s="182" t="str">
        <f ca="1">BingoCardGenerator.com!QY5</f>
        <v>Word 25</v>
      </c>
      <c r="HR15" s="176"/>
      <c r="HS15" s="181" t="str">
        <f ca="1">BingoCardGenerator.com!RA5</f>
        <v>Word 3</v>
      </c>
      <c r="HT15" s="70" t="str">
        <f ca="1">BingoCardGenerator.com!RB5</f>
        <v>Word 10</v>
      </c>
      <c r="HU15" s="70" t="str">
        <f ca="1">BingoCardGenerator.com!RC5</f>
        <v>Word 12</v>
      </c>
      <c r="HV15" s="70" t="str">
        <f ca="1">BingoCardGenerator.com!RD5</f>
        <v>Word 16</v>
      </c>
      <c r="HW15" s="182" t="str">
        <f ca="1">BingoCardGenerator.com!RE5</f>
        <v>Word 25</v>
      </c>
      <c r="HX15" s="181" t="str">
        <f ca="1">BingoCardGenerator.com!RQ5</f>
        <v>Word 5</v>
      </c>
      <c r="HY15" s="70" t="str">
        <f ca="1">BingoCardGenerator.com!RR5</f>
        <v>Word 9</v>
      </c>
      <c r="HZ15" s="70" t="str">
        <f ca="1">BingoCardGenerator.com!RS5</f>
        <v>Word 14</v>
      </c>
      <c r="IA15" s="70" t="str">
        <f ca="1">BingoCardGenerator.com!RT5</f>
        <v>Word 19</v>
      </c>
      <c r="IB15" s="182" t="str">
        <f ca="1">BingoCardGenerator.com!RU5</f>
        <v>Word 23</v>
      </c>
      <c r="IC15" s="176"/>
      <c r="ID15" s="181" t="str">
        <f ca="1">BingoCardGenerator.com!RW5</f>
        <v>Word 4</v>
      </c>
      <c r="IE15" s="70" t="str">
        <f ca="1">BingoCardGenerator.com!RX5</f>
        <v>Word 9</v>
      </c>
      <c r="IF15" s="70" t="str">
        <f ca="1">BingoCardGenerator.com!RY5</f>
        <v>Word 14</v>
      </c>
      <c r="IG15" s="70" t="str">
        <f ca="1">BingoCardGenerator.com!RZ5</f>
        <v>Word 20</v>
      </c>
      <c r="IH15" s="182" t="str">
        <f ca="1">BingoCardGenerator.com!SA5</f>
        <v>Word 21</v>
      </c>
      <c r="II15" s="181" t="str">
        <f ca="1">BingoCardGenerator.com!SM5</f>
        <v>Word 1</v>
      </c>
      <c r="IJ15" s="70" t="str">
        <f ca="1">BingoCardGenerator.com!SN5</f>
        <v>Word 7</v>
      </c>
      <c r="IK15" s="70" t="str">
        <f ca="1">BingoCardGenerator.com!SO5</f>
        <v>Word 12</v>
      </c>
      <c r="IL15" s="70" t="str">
        <f ca="1">BingoCardGenerator.com!SP5</f>
        <v>Word 16</v>
      </c>
      <c r="IM15" s="182" t="str">
        <f ca="1">BingoCardGenerator.com!SQ5</f>
        <v>Word 24</v>
      </c>
      <c r="IN15" s="176"/>
      <c r="IO15" s="181" t="str">
        <f ca="1">BingoCardGenerator.com!SS5</f>
        <v>Word 2</v>
      </c>
      <c r="IP15" s="70" t="str">
        <f ca="1">BingoCardGenerator.com!ST5</f>
        <v>Word 10</v>
      </c>
      <c r="IQ15" s="70" t="str">
        <f ca="1">BingoCardGenerator.com!SU5</f>
        <v>Word 12</v>
      </c>
      <c r="IR15" s="70" t="str">
        <f ca="1">BingoCardGenerator.com!SV5</f>
        <v>Word 17</v>
      </c>
      <c r="IS15" s="182" t="str">
        <f ca="1">BingoCardGenerator.com!SW5</f>
        <v>Word 25</v>
      </c>
      <c r="IT15" s="181" t="str">
        <f ca="1">BingoCardGenerator.com!TI5</f>
        <v>Word 4</v>
      </c>
      <c r="IU15" s="70" t="str">
        <f ca="1">BingoCardGenerator.com!TJ5</f>
        <v>Word 7</v>
      </c>
      <c r="IV15" s="70" t="str">
        <f ca="1">BingoCardGenerator.com!TK5</f>
        <v>Word 15</v>
      </c>
      <c r="IW15" s="70" t="str">
        <f ca="1">BingoCardGenerator.com!TL5</f>
        <v>Word 16</v>
      </c>
      <c r="IX15" s="182" t="str">
        <f ca="1">BingoCardGenerator.com!TM5</f>
        <v>Word 24</v>
      </c>
      <c r="IY15" s="176"/>
      <c r="IZ15" s="181" t="str">
        <f ca="1">BingoCardGenerator.com!TO5</f>
        <v>Word 2</v>
      </c>
      <c r="JA15" s="70" t="str">
        <f ca="1">BingoCardGenerator.com!TP5</f>
        <v>Word 9</v>
      </c>
      <c r="JB15" s="70" t="str">
        <f ca="1">BingoCardGenerator.com!TQ5</f>
        <v>Word 14</v>
      </c>
      <c r="JC15" s="70" t="str">
        <f ca="1">BingoCardGenerator.com!TR5</f>
        <v>Word 16</v>
      </c>
      <c r="JD15" s="182" t="str">
        <f ca="1">BingoCardGenerator.com!TS5</f>
        <v>Word 21</v>
      </c>
      <c r="JE15" s="181" t="str">
        <f ca="1">BingoCardGenerator.com!UE5</f>
        <v>Word 3</v>
      </c>
      <c r="JF15" s="70" t="str">
        <f ca="1">BingoCardGenerator.com!UF5</f>
        <v>Word 7</v>
      </c>
      <c r="JG15" s="70" t="str">
        <f ca="1">BingoCardGenerator.com!UG5</f>
        <v>Word 11</v>
      </c>
      <c r="JH15" s="70" t="str">
        <f ca="1">BingoCardGenerator.com!UH5</f>
        <v>Word 18</v>
      </c>
      <c r="JI15" s="182" t="str">
        <f ca="1">BingoCardGenerator.com!UI5</f>
        <v>Word 24</v>
      </c>
      <c r="JJ15" s="176"/>
      <c r="JK15" s="181" t="str">
        <f ca="1">BingoCardGenerator.com!UK5</f>
        <v>Word 5</v>
      </c>
      <c r="JL15" s="70" t="str">
        <f ca="1">BingoCardGenerator.com!UL5</f>
        <v>Word 7</v>
      </c>
      <c r="JM15" s="70" t="str">
        <f ca="1">BingoCardGenerator.com!UM5</f>
        <v>Word 15</v>
      </c>
      <c r="JN15" s="70" t="str">
        <f ca="1">BingoCardGenerator.com!UN5</f>
        <v>Word 16</v>
      </c>
      <c r="JO15" s="182" t="str">
        <f ca="1">BingoCardGenerator.com!UO5</f>
        <v>Word 21</v>
      </c>
    </row>
    <row r="16" spans="1:275" s="180" customFormat="1" ht="50" customHeight="1" thickBot="1">
      <c r="A16" s="183" t="str">
        <f ca="1">BingoCardGenerator.com!W6</f>
        <v>Word 1</v>
      </c>
      <c r="B16" s="184" t="str">
        <f ca="1">BingoCardGenerator.com!X6</f>
        <v>Word 7</v>
      </c>
      <c r="C16" s="184" t="str">
        <f ca="1">BingoCardGenerator.com!Y6</f>
        <v>Word 12</v>
      </c>
      <c r="D16" s="184" t="str">
        <f ca="1">BingoCardGenerator.com!Z6</f>
        <v>Word 18</v>
      </c>
      <c r="E16" s="185" t="str">
        <f ca="1">BingoCardGenerator.com!AA6</f>
        <v>Word 25</v>
      </c>
      <c r="F16" s="176"/>
      <c r="G16" s="183" t="str">
        <f ca="1">BingoCardGenerator.com!AC6</f>
        <v>Word 5</v>
      </c>
      <c r="H16" s="184" t="str">
        <f ca="1">BingoCardGenerator.com!AD6</f>
        <v>Word 8</v>
      </c>
      <c r="I16" s="184" t="str">
        <f ca="1">BingoCardGenerator.com!AE6</f>
        <v>Word 12</v>
      </c>
      <c r="J16" s="184" t="str">
        <f ca="1">BingoCardGenerator.com!AF6</f>
        <v>Word 16</v>
      </c>
      <c r="K16" s="185" t="str">
        <f ca="1">BingoCardGenerator.com!AG6</f>
        <v>Word 21</v>
      </c>
      <c r="L16" s="183" t="str">
        <f ca="1">BingoCardGenerator.com!AS6</f>
        <v>Word 2</v>
      </c>
      <c r="M16" s="184" t="str">
        <f ca="1">BingoCardGenerator.com!AT6</f>
        <v>Word 8</v>
      </c>
      <c r="N16" s="184" t="str">
        <f ca="1">BingoCardGenerator.com!AU6</f>
        <v>Word 15</v>
      </c>
      <c r="O16" s="184" t="str">
        <f ca="1">BingoCardGenerator.com!AV6</f>
        <v>Word 19</v>
      </c>
      <c r="P16" s="185" t="str">
        <f ca="1">BingoCardGenerator.com!AW6</f>
        <v>Word 23</v>
      </c>
      <c r="Q16" s="176"/>
      <c r="R16" s="183" t="str">
        <f ca="1">BingoCardGenerator.com!AY6</f>
        <v>Word 2</v>
      </c>
      <c r="S16" s="184" t="str">
        <f ca="1">BingoCardGenerator.com!AZ6</f>
        <v>Word 10</v>
      </c>
      <c r="T16" s="184" t="str">
        <f ca="1">BingoCardGenerator.com!BA6</f>
        <v>Word 13</v>
      </c>
      <c r="U16" s="184" t="str">
        <f ca="1">BingoCardGenerator.com!BB6</f>
        <v>Word 20</v>
      </c>
      <c r="V16" s="185" t="str">
        <f ca="1">BingoCardGenerator.com!BC6</f>
        <v>Word 21</v>
      </c>
      <c r="W16" s="183" t="str">
        <f ca="1">BingoCardGenerator.com!BO6</f>
        <v>Word 4</v>
      </c>
      <c r="X16" s="184" t="str">
        <f ca="1">BingoCardGenerator.com!BP6</f>
        <v>Word 9</v>
      </c>
      <c r="Y16" s="184" t="str">
        <f ca="1">BingoCardGenerator.com!BQ6</f>
        <v>Word 13</v>
      </c>
      <c r="Z16" s="184" t="str">
        <f ca="1">BingoCardGenerator.com!BR6</f>
        <v>Word 20</v>
      </c>
      <c r="AA16" s="185" t="str">
        <f ca="1">BingoCardGenerator.com!BS6</f>
        <v>Word 22</v>
      </c>
      <c r="AB16" s="176"/>
      <c r="AC16" s="183" t="str">
        <f ca="1">BingoCardGenerator.com!BU6</f>
        <v>Word 5</v>
      </c>
      <c r="AD16" s="184" t="str">
        <f ca="1">BingoCardGenerator.com!BV6</f>
        <v>Word 7</v>
      </c>
      <c r="AE16" s="184" t="str">
        <f ca="1">BingoCardGenerator.com!BW6</f>
        <v>Word 15</v>
      </c>
      <c r="AF16" s="184" t="str">
        <f ca="1">BingoCardGenerator.com!BX6</f>
        <v>Word 19</v>
      </c>
      <c r="AG16" s="185" t="str">
        <f ca="1">BingoCardGenerator.com!BY6</f>
        <v>Word 21</v>
      </c>
      <c r="AH16" s="183" t="str">
        <f ca="1">BingoCardGenerator.com!CK6</f>
        <v>Word 5</v>
      </c>
      <c r="AI16" s="184" t="str">
        <f ca="1">BingoCardGenerator.com!CL6</f>
        <v>Word 8</v>
      </c>
      <c r="AJ16" s="184" t="str">
        <f ca="1">BingoCardGenerator.com!CM6</f>
        <v>Word 15</v>
      </c>
      <c r="AK16" s="184" t="str">
        <f ca="1">BingoCardGenerator.com!CN6</f>
        <v>Word 20</v>
      </c>
      <c r="AL16" s="185" t="str">
        <f ca="1">BingoCardGenerator.com!CO6</f>
        <v>Word 25</v>
      </c>
      <c r="AM16" s="176"/>
      <c r="AN16" s="183" t="str">
        <f ca="1">BingoCardGenerator.com!CQ6</f>
        <v>Word 4</v>
      </c>
      <c r="AO16" s="184" t="str">
        <f ca="1">BingoCardGenerator.com!CR6</f>
        <v>Word 8</v>
      </c>
      <c r="AP16" s="184" t="str">
        <f ca="1">BingoCardGenerator.com!CS6</f>
        <v>Word 11</v>
      </c>
      <c r="AQ16" s="184" t="str">
        <f ca="1">BingoCardGenerator.com!CT6</f>
        <v>Word 20</v>
      </c>
      <c r="AR16" s="185" t="str">
        <f ca="1">BingoCardGenerator.com!CU6</f>
        <v>Word 25</v>
      </c>
      <c r="AS16" s="183" t="str">
        <f ca="1">BingoCardGenerator.com!DG6</f>
        <v>Word 5</v>
      </c>
      <c r="AT16" s="184" t="str">
        <f ca="1">BingoCardGenerator.com!DH6</f>
        <v>Word 9</v>
      </c>
      <c r="AU16" s="184" t="str">
        <f ca="1">BingoCardGenerator.com!DI6</f>
        <v>Word 13</v>
      </c>
      <c r="AV16" s="184" t="str">
        <f ca="1">BingoCardGenerator.com!DJ6</f>
        <v>Word 17</v>
      </c>
      <c r="AW16" s="185" t="str">
        <f ca="1">BingoCardGenerator.com!DK6</f>
        <v>Word 25</v>
      </c>
      <c r="AX16" s="176"/>
      <c r="AY16" s="183" t="str">
        <f ca="1">BingoCardGenerator.com!DM6</f>
        <v>Word 3</v>
      </c>
      <c r="AZ16" s="184" t="str">
        <f ca="1">BingoCardGenerator.com!DN6</f>
        <v>Word 9</v>
      </c>
      <c r="BA16" s="184" t="str">
        <f ca="1">BingoCardGenerator.com!DO6</f>
        <v>Word 15</v>
      </c>
      <c r="BB16" s="184" t="str">
        <f ca="1">BingoCardGenerator.com!DP6</f>
        <v>Word 16</v>
      </c>
      <c r="BC16" s="185" t="str">
        <f ca="1">BingoCardGenerator.com!DQ6</f>
        <v>Word 21</v>
      </c>
      <c r="BD16" s="183" t="str">
        <f ca="1">BingoCardGenerator.com!EC6</f>
        <v>Word 3</v>
      </c>
      <c r="BE16" s="184" t="str">
        <f ca="1">BingoCardGenerator.com!ED6</f>
        <v>Word 9</v>
      </c>
      <c r="BF16" s="184" t="str">
        <f ca="1">BingoCardGenerator.com!EE6</f>
        <v>Word 13</v>
      </c>
      <c r="BG16" s="184" t="str">
        <f ca="1">BingoCardGenerator.com!EF6</f>
        <v>Word 16</v>
      </c>
      <c r="BH16" s="185" t="str">
        <f ca="1">BingoCardGenerator.com!EG6</f>
        <v>Word 23</v>
      </c>
      <c r="BI16" s="176"/>
      <c r="BJ16" s="183" t="str">
        <f ca="1">BingoCardGenerator.com!EI6</f>
        <v>Word 1</v>
      </c>
      <c r="BK16" s="184" t="str">
        <f ca="1">BingoCardGenerator.com!EJ6</f>
        <v>Word 6</v>
      </c>
      <c r="BL16" s="184" t="str">
        <f ca="1">BingoCardGenerator.com!EK6</f>
        <v>Word 13</v>
      </c>
      <c r="BM16" s="184" t="str">
        <f ca="1">BingoCardGenerator.com!EL6</f>
        <v>Word 19</v>
      </c>
      <c r="BN16" s="185" t="str">
        <f ca="1">BingoCardGenerator.com!EM6</f>
        <v>Word 24</v>
      </c>
      <c r="BO16" s="183" t="str">
        <f ca="1">BingoCardGenerator.com!EY6</f>
        <v>Word 1</v>
      </c>
      <c r="BP16" s="184" t="str">
        <f ca="1">BingoCardGenerator.com!EZ6</f>
        <v>Word 9</v>
      </c>
      <c r="BQ16" s="184" t="str">
        <f ca="1">BingoCardGenerator.com!FA6</f>
        <v>Word 11</v>
      </c>
      <c r="BR16" s="184" t="str">
        <f ca="1">BingoCardGenerator.com!FB6</f>
        <v>Word 17</v>
      </c>
      <c r="BS16" s="185" t="str">
        <f ca="1">BingoCardGenerator.com!FC6</f>
        <v>Word 22</v>
      </c>
      <c r="BT16" s="176"/>
      <c r="BU16" s="183" t="str">
        <f ca="1">BingoCardGenerator.com!FE6</f>
        <v>Word 1</v>
      </c>
      <c r="BV16" s="184" t="str">
        <f ca="1">BingoCardGenerator.com!FF6</f>
        <v>Word 6</v>
      </c>
      <c r="BW16" s="184" t="str">
        <f ca="1">BingoCardGenerator.com!FG6</f>
        <v>Word 15</v>
      </c>
      <c r="BX16" s="184" t="str">
        <f ca="1">BingoCardGenerator.com!FH6</f>
        <v>Word 16</v>
      </c>
      <c r="BY16" s="185" t="str">
        <f ca="1">BingoCardGenerator.com!FI6</f>
        <v>Word 25</v>
      </c>
      <c r="BZ16" s="183" t="str">
        <f ca="1">BingoCardGenerator.com!FU6</f>
        <v>Word 5</v>
      </c>
      <c r="CA16" s="184" t="str">
        <f ca="1">BingoCardGenerator.com!FV6</f>
        <v>Word 7</v>
      </c>
      <c r="CB16" s="184" t="str">
        <f ca="1">BingoCardGenerator.com!FW6</f>
        <v>Word 12</v>
      </c>
      <c r="CC16" s="184" t="str">
        <f ca="1">BingoCardGenerator.com!FX6</f>
        <v>Word 17</v>
      </c>
      <c r="CD16" s="185" t="str">
        <f ca="1">BingoCardGenerator.com!FY6</f>
        <v>Word 22</v>
      </c>
      <c r="CE16" s="176"/>
      <c r="CF16" s="183" t="str">
        <f ca="1">BingoCardGenerator.com!GA6</f>
        <v>Word 3</v>
      </c>
      <c r="CG16" s="184" t="str">
        <f ca="1">BingoCardGenerator.com!GB6</f>
        <v>Word 6</v>
      </c>
      <c r="CH16" s="184" t="str">
        <f ca="1">BingoCardGenerator.com!GC6</f>
        <v>Word 12</v>
      </c>
      <c r="CI16" s="184" t="str">
        <f ca="1">BingoCardGenerator.com!GD6</f>
        <v>Word 19</v>
      </c>
      <c r="CJ16" s="185" t="str">
        <f ca="1">BingoCardGenerator.com!GE6</f>
        <v>Word 21</v>
      </c>
      <c r="CK16" s="183" t="str">
        <f ca="1">BingoCardGenerator.com!GQ6</f>
        <v>Word 3</v>
      </c>
      <c r="CL16" s="184" t="str">
        <f ca="1">BingoCardGenerator.com!GR6</f>
        <v>Word 6</v>
      </c>
      <c r="CM16" s="184" t="str">
        <f ca="1">BingoCardGenerator.com!GS6</f>
        <v>Word 13</v>
      </c>
      <c r="CN16" s="184" t="str">
        <f ca="1">BingoCardGenerator.com!GT6</f>
        <v>Word 19</v>
      </c>
      <c r="CO16" s="185" t="str">
        <f ca="1">BingoCardGenerator.com!GU6</f>
        <v>Word 24</v>
      </c>
      <c r="CP16" s="176"/>
      <c r="CQ16" s="183" t="str">
        <f ca="1">BingoCardGenerator.com!GW6</f>
        <v>Word 2</v>
      </c>
      <c r="CR16" s="184" t="str">
        <f ca="1">BingoCardGenerator.com!GX6</f>
        <v>Word 8</v>
      </c>
      <c r="CS16" s="184" t="str">
        <f ca="1">BingoCardGenerator.com!GY6</f>
        <v>Word 13</v>
      </c>
      <c r="CT16" s="184" t="str">
        <f ca="1">BingoCardGenerator.com!GZ6</f>
        <v>Word 17</v>
      </c>
      <c r="CU16" s="185" t="str">
        <f ca="1">BingoCardGenerator.com!HA6</f>
        <v>Word 21</v>
      </c>
      <c r="CV16" s="183" t="str">
        <f ca="1">BingoCardGenerator.com!HM6</f>
        <v>Word 2</v>
      </c>
      <c r="CW16" s="184" t="str">
        <f ca="1">BingoCardGenerator.com!HN6</f>
        <v>Word 8</v>
      </c>
      <c r="CX16" s="184" t="str">
        <f ca="1">BingoCardGenerator.com!HO6</f>
        <v>Word 11</v>
      </c>
      <c r="CY16" s="184" t="str">
        <f ca="1">BingoCardGenerator.com!HP6</f>
        <v>Word 19</v>
      </c>
      <c r="CZ16" s="185" t="str">
        <f ca="1">BingoCardGenerator.com!HQ6</f>
        <v>Word 23</v>
      </c>
      <c r="DA16" s="176"/>
      <c r="DB16" s="183" t="str">
        <f ca="1">BingoCardGenerator.com!HS6</f>
        <v>Word 1</v>
      </c>
      <c r="DC16" s="184" t="str">
        <f ca="1">BingoCardGenerator.com!HT6</f>
        <v>Word 8</v>
      </c>
      <c r="DD16" s="184" t="str">
        <f ca="1">BingoCardGenerator.com!HU6</f>
        <v>Word 12</v>
      </c>
      <c r="DE16" s="184" t="str">
        <f ca="1">BingoCardGenerator.com!HV6</f>
        <v>Word 16</v>
      </c>
      <c r="DF16" s="185" t="str">
        <f ca="1">BingoCardGenerator.com!HW6</f>
        <v>Word 24</v>
      </c>
      <c r="DG16" s="183" t="str">
        <f ca="1">BingoCardGenerator.com!II6</f>
        <v>Word 2</v>
      </c>
      <c r="DH16" s="184" t="str">
        <f ca="1">BingoCardGenerator.com!IJ6</f>
        <v>Word 8</v>
      </c>
      <c r="DI16" s="184" t="str">
        <f ca="1">BingoCardGenerator.com!IK6</f>
        <v>Word 11</v>
      </c>
      <c r="DJ16" s="184" t="str">
        <f ca="1">BingoCardGenerator.com!IL6</f>
        <v>Word 16</v>
      </c>
      <c r="DK16" s="185" t="str">
        <f ca="1">BingoCardGenerator.com!IM6</f>
        <v>Word 22</v>
      </c>
      <c r="DL16" s="176"/>
      <c r="DM16" s="183" t="str">
        <f ca="1">BingoCardGenerator.com!IO6</f>
        <v>Word 1</v>
      </c>
      <c r="DN16" s="184" t="str">
        <f ca="1">BingoCardGenerator.com!IP6</f>
        <v>Word 8</v>
      </c>
      <c r="DO16" s="184" t="str">
        <f ca="1">BingoCardGenerator.com!IQ6</f>
        <v>Word 13</v>
      </c>
      <c r="DP16" s="184" t="str">
        <f ca="1">BingoCardGenerator.com!IR6</f>
        <v>Word 20</v>
      </c>
      <c r="DQ16" s="185" t="str">
        <f ca="1">BingoCardGenerator.com!IS6</f>
        <v>Word 21</v>
      </c>
      <c r="DR16" s="183" t="str">
        <f ca="1">BingoCardGenerator.com!JE6</f>
        <v>Word 5</v>
      </c>
      <c r="DS16" s="184" t="str">
        <f ca="1">BingoCardGenerator.com!JF6</f>
        <v>Word 9</v>
      </c>
      <c r="DT16" s="184" t="str">
        <f ca="1">BingoCardGenerator.com!JG6</f>
        <v>Word 13</v>
      </c>
      <c r="DU16" s="184" t="str">
        <f ca="1">BingoCardGenerator.com!JH6</f>
        <v>Word 20</v>
      </c>
      <c r="DV16" s="185" t="str">
        <f ca="1">BingoCardGenerator.com!JI6</f>
        <v>Word 22</v>
      </c>
      <c r="DW16" s="176"/>
      <c r="DX16" s="183" t="str">
        <f ca="1">BingoCardGenerator.com!JK6</f>
        <v>Word 5</v>
      </c>
      <c r="DY16" s="184" t="str">
        <f ca="1">BingoCardGenerator.com!JL6</f>
        <v>Word 6</v>
      </c>
      <c r="DZ16" s="184" t="str">
        <f ca="1">BingoCardGenerator.com!JM6</f>
        <v>Word 12</v>
      </c>
      <c r="EA16" s="184" t="str">
        <f ca="1">BingoCardGenerator.com!JN6</f>
        <v>Word 17</v>
      </c>
      <c r="EB16" s="185" t="str">
        <f ca="1">BingoCardGenerator.com!JO6</f>
        <v>Word 22</v>
      </c>
      <c r="EC16" s="183" t="str">
        <f ca="1">BingoCardGenerator.com!KA6</f>
        <v>Word 3</v>
      </c>
      <c r="ED16" s="184" t="str">
        <f ca="1">BingoCardGenerator.com!KB6</f>
        <v>Word 7</v>
      </c>
      <c r="EE16" s="184" t="str">
        <f ca="1">BingoCardGenerator.com!KC6</f>
        <v>Word 14</v>
      </c>
      <c r="EF16" s="184" t="str">
        <f ca="1">BingoCardGenerator.com!KD6</f>
        <v>Word 18</v>
      </c>
      <c r="EG16" s="185" t="str">
        <f ca="1">BingoCardGenerator.com!KE6</f>
        <v>Word 23</v>
      </c>
      <c r="EH16" s="176"/>
      <c r="EI16" s="183" t="str">
        <f ca="1">BingoCardGenerator.com!KG6</f>
        <v>Word 5</v>
      </c>
      <c r="EJ16" s="184" t="str">
        <f ca="1">BingoCardGenerator.com!KH6</f>
        <v>Word 7</v>
      </c>
      <c r="EK16" s="184" t="str">
        <f ca="1">BingoCardGenerator.com!KI6</f>
        <v>Word 12</v>
      </c>
      <c r="EL16" s="184" t="str">
        <f ca="1">BingoCardGenerator.com!KJ6</f>
        <v>Word 16</v>
      </c>
      <c r="EM16" s="185" t="str">
        <f ca="1">BingoCardGenerator.com!KK6</f>
        <v>Word 22</v>
      </c>
      <c r="EN16" s="183" t="str">
        <f ca="1">BingoCardGenerator.com!KW6</f>
        <v>Word 1</v>
      </c>
      <c r="EO16" s="184" t="str">
        <f ca="1">BingoCardGenerator.com!KX6</f>
        <v>Word 10</v>
      </c>
      <c r="EP16" s="184" t="str">
        <f ca="1">BingoCardGenerator.com!KY6</f>
        <v>Word 13</v>
      </c>
      <c r="EQ16" s="184" t="str">
        <f ca="1">BingoCardGenerator.com!KZ6</f>
        <v>Word 19</v>
      </c>
      <c r="ER16" s="185" t="str">
        <f ca="1">BingoCardGenerator.com!LA6</f>
        <v>Word 25</v>
      </c>
      <c r="ES16" s="176"/>
      <c r="ET16" s="183" t="str">
        <f ca="1">BingoCardGenerator.com!LC6</f>
        <v>Word 2</v>
      </c>
      <c r="EU16" s="184" t="str">
        <f ca="1">BingoCardGenerator.com!LD6</f>
        <v>Word 10</v>
      </c>
      <c r="EV16" s="184" t="str">
        <f ca="1">BingoCardGenerator.com!LE6</f>
        <v>Word 14</v>
      </c>
      <c r="EW16" s="184" t="str">
        <f ca="1">BingoCardGenerator.com!LF6</f>
        <v>Word 18</v>
      </c>
      <c r="EX16" s="185" t="str">
        <f ca="1">BingoCardGenerator.com!LG6</f>
        <v>Word 21</v>
      </c>
      <c r="EY16" s="183" t="str">
        <f ca="1">BingoCardGenerator.com!LS6</f>
        <v>Word 2</v>
      </c>
      <c r="EZ16" s="184" t="str">
        <f ca="1">BingoCardGenerator.com!LT6</f>
        <v>Word 9</v>
      </c>
      <c r="FA16" s="184" t="str">
        <f ca="1">BingoCardGenerator.com!LU6</f>
        <v>Word 15</v>
      </c>
      <c r="FB16" s="184" t="str">
        <f ca="1">BingoCardGenerator.com!LV6</f>
        <v>Word 17</v>
      </c>
      <c r="FC16" s="185" t="str">
        <f ca="1">BingoCardGenerator.com!LW6</f>
        <v>Word 23</v>
      </c>
      <c r="FD16" s="176"/>
      <c r="FE16" s="183" t="str">
        <f ca="1">BingoCardGenerator.com!LY6</f>
        <v>Word 3</v>
      </c>
      <c r="FF16" s="184" t="str">
        <f ca="1">BingoCardGenerator.com!LZ6</f>
        <v>Word 9</v>
      </c>
      <c r="FG16" s="184" t="str">
        <f ca="1">BingoCardGenerator.com!MA6</f>
        <v>Word 13</v>
      </c>
      <c r="FH16" s="184" t="str">
        <f ca="1">BingoCardGenerator.com!MB6</f>
        <v>Word 17</v>
      </c>
      <c r="FI16" s="185" t="str">
        <f ca="1">BingoCardGenerator.com!MC6</f>
        <v>Word 21</v>
      </c>
      <c r="FJ16" s="183" t="str">
        <f ca="1">BingoCardGenerator.com!MO6</f>
        <v>Word 5</v>
      </c>
      <c r="FK16" s="184" t="str">
        <f ca="1">BingoCardGenerator.com!MP6</f>
        <v>Word 6</v>
      </c>
      <c r="FL16" s="184" t="str">
        <f ca="1">BingoCardGenerator.com!MQ6</f>
        <v>Word 11</v>
      </c>
      <c r="FM16" s="184" t="str">
        <f ca="1">BingoCardGenerator.com!MR6</f>
        <v>Word 16</v>
      </c>
      <c r="FN16" s="185" t="str">
        <f ca="1">BingoCardGenerator.com!MS6</f>
        <v>Word 25</v>
      </c>
      <c r="FO16" s="176"/>
      <c r="FP16" s="183" t="str">
        <f ca="1">BingoCardGenerator.com!MU6</f>
        <v>Word 2</v>
      </c>
      <c r="FQ16" s="184" t="str">
        <f ca="1">BingoCardGenerator.com!MV6</f>
        <v>Word 6</v>
      </c>
      <c r="FR16" s="184" t="str">
        <f ca="1">BingoCardGenerator.com!MW6</f>
        <v>Word 11</v>
      </c>
      <c r="FS16" s="184" t="str">
        <f ca="1">BingoCardGenerator.com!MX6</f>
        <v>Word 18</v>
      </c>
      <c r="FT16" s="185" t="str">
        <f ca="1">BingoCardGenerator.com!MY6</f>
        <v>Word 24</v>
      </c>
      <c r="FU16" s="183" t="str">
        <f ca="1">BingoCardGenerator.com!NK6</f>
        <v>Word 2</v>
      </c>
      <c r="FV16" s="184" t="str">
        <f ca="1">BingoCardGenerator.com!NL6</f>
        <v>Word 9</v>
      </c>
      <c r="FW16" s="184" t="str">
        <f ca="1">BingoCardGenerator.com!NM6</f>
        <v>Word 14</v>
      </c>
      <c r="FX16" s="184" t="str">
        <f ca="1">BingoCardGenerator.com!NN6</f>
        <v>Word 20</v>
      </c>
      <c r="FY16" s="185" t="str">
        <f ca="1">BingoCardGenerator.com!NO6</f>
        <v>Word 22</v>
      </c>
      <c r="FZ16" s="176"/>
      <c r="GA16" s="183" t="str">
        <f ca="1">BingoCardGenerator.com!NQ6</f>
        <v>Word 4</v>
      </c>
      <c r="GB16" s="184" t="str">
        <f ca="1">BingoCardGenerator.com!NR6</f>
        <v>Word 10</v>
      </c>
      <c r="GC16" s="184" t="str">
        <f ca="1">BingoCardGenerator.com!NS6</f>
        <v>Word 12</v>
      </c>
      <c r="GD16" s="184" t="str">
        <f ca="1">BingoCardGenerator.com!NT6</f>
        <v>Word 16</v>
      </c>
      <c r="GE16" s="185" t="str">
        <f ca="1">BingoCardGenerator.com!NU6</f>
        <v>Word 23</v>
      </c>
      <c r="GF16" s="183" t="str">
        <f ca="1">BingoCardGenerator.com!OG6</f>
        <v>Word 1</v>
      </c>
      <c r="GG16" s="184" t="str">
        <f ca="1">BingoCardGenerator.com!OH6</f>
        <v>Word 7</v>
      </c>
      <c r="GH16" s="184" t="str">
        <f ca="1">BingoCardGenerator.com!OI6</f>
        <v>Word 13</v>
      </c>
      <c r="GI16" s="184" t="str">
        <f ca="1">BingoCardGenerator.com!OJ6</f>
        <v>Word 20</v>
      </c>
      <c r="GJ16" s="185" t="str">
        <f ca="1">BingoCardGenerator.com!OK6</f>
        <v>Word 22</v>
      </c>
      <c r="GK16" s="176"/>
      <c r="GL16" s="183" t="str">
        <f ca="1">BingoCardGenerator.com!OM6</f>
        <v>Word 1</v>
      </c>
      <c r="GM16" s="184" t="str">
        <f ca="1">BingoCardGenerator.com!ON6</f>
        <v>Word 9</v>
      </c>
      <c r="GN16" s="184" t="str">
        <f ca="1">BingoCardGenerator.com!OO6</f>
        <v>Word 13</v>
      </c>
      <c r="GO16" s="184" t="str">
        <f ca="1">BingoCardGenerator.com!OP6</f>
        <v>Word 17</v>
      </c>
      <c r="GP16" s="185" t="str">
        <f ca="1">BingoCardGenerator.com!OQ6</f>
        <v>Word 24</v>
      </c>
      <c r="GQ16" s="183" t="str">
        <f ca="1">BingoCardGenerator.com!PC6</f>
        <v>Word 4</v>
      </c>
      <c r="GR16" s="184" t="str">
        <f ca="1">BingoCardGenerator.com!PD6</f>
        <v>Word 7</v>
      </c>
      <c r="GS16" s="184" t="str">
        <f ca="1">BingoCardGenerator.com!PE6</f>
        <v>Word 11</v>
      </c>
      <c r="GT16" s="184" t="str">
        <f ca="1">BingoCardGenerator.com!PF6</f>
        <v>Word 19</v>
      </c>
      <c r="GU16" s="185" t="str">
        <f ca="1">BingoCardGenerator.com!PG6</f>
        <v>Word 23</v>
      </c>
      <c r="GV16" s="176"/>
      <c r="GW16" s="183" t="str">
        <f ca="1">BingoCardGenerator.com!PI6</f>
        <v>Word 3</v>
      </c>
      <c r="GX16" s="184" t="str">
        <f ca="1">BingoCardGenerator.com!PJ6</f>
        <v>Word 8</v>
      </c>
      <c r="GY16" s="184" t="str">
        <f ca="1">BingoCardGenerator.com!PK6</f>
        <v>Word 13</v>
      </c>
      <c r="GZ16" s="184" t="str">
        <f ca="1">BingoCardGenerator.com!PL6</f>
        <v>Word 20</v>
      </c>
      <c r="HA16" s="185" t="str">
        <f ca="1">BingoCardGenerator.com!PM6</f>
        <v>Word 25</v>
      </c>
      <c r="HB16" s="183" t="str">
        <f ca="1">BingoCardGenerator.com!PY6</f>
        <v>Word 5</v>
      </c>
      <c r="HC16" s="184" t="str">
        <f ca="1">BingoCardGenerator.com!PZ6</f>
        <v>Word 7</v>
      </c>
      <c r="HD16" s="184" t="str">
        <f ca="1">BingoCardGenerator.com!QA6</f>
        <v>Word 11</v>
      </c>
      <c r="HE16" s="184" t="str">
        <f ca="1">BingoCardGenerator.com!QB6</f>
        <v>Word 18</v>
      </c>
      <c r="HF16" s="185" t="str">
        <f ca="1">BingoCardGenerator.com!QC6</f>
        <v>Word 25</v>
      </c>
      <c r="HG16" s="176"/>
      <c r="HH16" s="183" t="str">
        <f ca="1">BingoCardGenerator.com!QE6</f>
        <v>Word 3</v>
      </c>
      <c r="HI16" s="184" t="str">
        <f ca="1">BingoCardGenerator.com!QF6</f>
        <v>Word 8</v>
      </c>
      <c r="HJ16" s="184" t="str">
        <f ca="1">BingoCardGenerator.com!QG6</f>
        <v>Word 14</v>
      </c>
      <c r="HK16" s="184" t="str">
        <f ca="1">BingoCardGenerator.com!QH6</f>
        <v>Word 20</v>
      </c>
      <c r="HL16" s="185" t="str">
        <f ca="1">BingoCardGenerator.com!QI6</f>
        <v>Word 25</v>
      </c>
      <c r="HM16" s="183" t="str">
        <f ca="1">BingoCardGenerator.com!QU6</f>
        <v>Word 5</v>
      </c>
      <c r="HN16" s="184" t="str">
        <f ca="1">BingoCardGenerator.com!QV6</f>
        <v>Word 9</v>
      </c>
      <c r="HO16" s="184" t="str">
        <f ca="1">BingoCardGenerator.com!QW6</f>
        <v>Word 15</v>
      </c>
      <c r="HP16" s="184" t="str">
        <f ca="1">BingoCardGenerator.com!QX6</f>
        <v>Word 16</v>
      </c>
      <c r="HQ16" s="185" t="str">
        <f ca="1">BingoCardGenerator.com!QY6</f>
        <v>Word 24</v>
      </c>
      <c r="HR16" s="176"/>
      <c r="HS16" s="183" t="str">
        <f ca="1">BingoCardGenerator.com!RA6</f>
        <v>Word 5</v>
      </c>
      <c r="HT16" s="184" t="str">
        <f ca="1">BingoCardGenerator.com!RB6</f>
        <v>Word 7</v>
      </c>
      <c r="HU16" s="184" t="str">
        <f ca="1">BingoCardGenerator.com!RC6</f>
        <v>Word 14</v>
      </c>
      <c r="HV16" s="184" t="str">
        <f ca="1">BingoCardGenerator.com!RD6</f>
        <v>Word 17</v>
      </c>
      <c r="HW16" s="185" t="str">
        <f ca="1">BingoCardGenerator.com!RE6</f>
        <v>Word 22</v>
      </c>
      <c r="HX16" s="183" t="str">
        <f ca="1">BingoCardGenerator.com!RQ6</f>
        <v>Word 2</v>
      </c>
      <c r="HY16" s="184" t="str">
        <f ca="1">BingoCardGenerator.com!RR6</f>
        <v>Word 8</v>
      </c>
      <c r="HZ16" s="184" t="str">
        <f ca="1">BingoCardGenerator.com!RS6</f>
        <v>Word 13</v>
      </c>
      <c r="IA16" s="184" t="str">
        <f ca="1">BingoCardGenerator.com!RT6</f>
        <v>Word 17</v>
      </c>
      <c r="IB16" s="185" t="str">
        <f ca="1">BingoCardGenerator.com!RU6</f>
        <v>Word 24</v>
      </c>
      <c r="IC16" s="176"/>
      <c r="ID16" s="183" t="str">
        <f ca="1">BingoCardGenerator.com!RW6</f>
        <v>Word 5</v>
      </c>
      <c r="IE16" s="184" t="str">
        <f ca="1">BingoCardGenerator.com!RX6</f>
        <v>Word 8</v>
      </c>
      <c r="IF16" s="184" t="str">
        <f ca="1">BingoCardGenerator.com!RY6</f>
        <v>Word 11</v>
      </c>
      <c r="IG16" s="184" t="str">
        <f ca="1">BingoCardGenerator.com!RZ6</f>
        <v>Word 17</v>
      </c>
      <c r="IH16" s="185" t="str">
        <f ca="1">BingoCardGenerator.com!SA6</f>
        <v>Word 23</v>
      </c>
      <c r="II16" s="183" t="str">
        <f ca="1">BingoCardGenerator.com!SM6</f>
        <v>Word 4</v>
      </c>
      <c r="IJ16" s="184" t="str">
        <f ca="1">BingoCardGenerator.com!SN6</f>
        <v>Word 6</v>
      </c>
      <c r="IK16" s="184" t="str">
        <f ca="1">BingoCardGenerator.com!SO6</f>
        <v>Word 13</v>
      </c>
      <c r="IL16" s="184" t="str">
        <f ca="1">BingoCardGenerator.com!SP6</f>
        <v>Word 17</v>
      </c>
      <c r="IM16" s="185" t="str">
        <f ca="1">BingoCardGenerator.com!SQ6</f>
        <v>Word 23</v>
      </c>
      <c r="IN16" s="176"/>
      <c r="IO16" s="183" t="str">
        <f ca="1">BingoCardGenerator.com!SS6</f>
        <v>Word 5</v>
      </c>
      <c r="IP16" s="184" t="str">
        <f ca="1">BingoCardGenerator.com!ST6</f>
        <v>Word 9</v>
      </c>
      <c r="IQ16" s="184" t="str">
        <f ca="1">BingoCardGenerator.com!SU6</f>
        <v>Word 14</v>
      </c>
      <c r="IR16" s="184" t="str">
        <f ca="1">BingoCardGenerator.com!SV6</f>
        <v>Word 18</v>
      </c>
      <c r="IS16" s="185" t="str">
        <f ca="1">BingoCardGenerator.com!SW6</f>
        <v>Word 22</v>
      </c>
      <c r="IT16" s="183" t="str">
        <f ca="1">BingoCardGenerator.com!TI6</f>
        <v>Word 1</v>
      </c>
      <c r="IU16" s="184" t="str">
        <f ca="1">BingoCardGenerator.com!TJ6</f>
        <v>Word 6</v>
      </c>
      <c r="IV16" s="184" t="str">
        <f ca="1">BingoCardGenerator.com!TK6</f>
        <v>Word 11</v>
      </c>
      <c r="IW16" s="184" t="str">
        <f ca="1">BingoCardGenerator.com!TL6</f>
        <v>Word 17</v>
      </c>
      <c r="IX16" s="185" t="str">
        <f ca="1">BingoCardGenerator.com!TM6</f>
        <v>Word 21</v>
      </c>
      <c r="IY16" s="176"/>
      <c r="IZ16" s="183" t="str">
        <f ca="1">BingoCardGenerator.com!TO6</f>
        <v>Word 5</v>
      </c>
      <c r="JA16" s="184" t="str">
        <f ca="1">BingoCardGenerator.com!TP6</f>
        <v>Word 8</v>
      </c>
      <c r="JB16" s="184" t="str">
        <f ca="1">BingoCardGenerator.com!TQ6</f>
        <v>Word 13</v>
      </c>
      <c r="JC16" s="184" t="str">
        <f ca="1">BingoCardGenerator.com!TR6</f>
        <v>Word 18</v>
      </c>
      <c r="JD16" s="185" t="str">
        <f ca="1">BingoCardGenerator.com!TS6</f>
        <v>Word 23</v>
      </c>
      <c r="JE16" s="183" t="str">
        <f ca="1">BingoCardGenerator.com!UE6</f>
        <v>Word 1</v>
      </c>
      <c r="JF16" s="184" t="str">
        <f ca="1">BingoCardGenerator.com!UF6</f>
        <v>Word 9</v>
      </c>
      <c r="JG16" s="184" t="str">
        <f ca="1">BingoCardGenerator.com!UG6</f>
        <v>Word 14</v>
      </c>
      <c r="JH16" s="184" t="str">
        <f ca="1">BingoCardGenerator.com!UH6</f>
        <v>Word 20</v>
      </c>
      <c r="JI16" s="185" t="str">
        <f ca="1">BingoCardGenerator.com!UI6</f>
        <v>Word 21</v>
      </c>
      <c r="JJ16" s="176"/>
      <c r="JK16" s="183" t="str">
        <f ca="1">BingoCardGenerator.com!UK6</f>
        <v>Word 3</v>
      </c>
      <c r="JL16" s="184" t="str">
        <f ca="1">BingoCardGenerator.com!UL6</f>
        <v>Word 9</v>
      </c>
      <c r="JM16" s="184" t="str">
        <f ca="1">BingoCardGenerator.com!UM6</f>
        <v>Word 13</v>
      </c>
      <c r="JN16" s="184" t="str">
        <f ca="1">BingoCardGenerator.com!UN6</f>
        <v>Word 18</v>
      </c>
      <c r="JO16" s="185" t="str">
        <f ca="1">BingoCardGenerator.com!UO6</f>
        <v>Word 25</v>
      </c>
    </row>
    <row r="17" spans="1:275" s="75" customFormat="1" ht="19" customHeight="1">
      <c r="A17" s="72"/>
      <c r="B17" s="73"/>
      <c r="C17" s="61">
        <f>BingoCardGenerator.com!N$35</f>
        <v>3</v>
      </c>
      <c r="D17" s="73"/>
      <c r="E17" s="72"/>
      <c r="F17" s="74"/>
      <c r="G17" s="72"/>
      <c r="H17" s="73"/>
      <c r="I17" s="61">
        <f>BingoCardGenerator.com!T$35</f>
        <v>4</v>
      </c>
      <c r="J17" s="73"/>
      <c r="K17" s="72"/>
      <c r="L17" s="72"/>
      <c r="M17" s="73"/>
      <c r="N17" s="61">
        <f>BingoCardGenerator.com!AJ$35</f>
        <v>7</v>
      </c>
      <c r="O17" s="73"/>
      <c r="P17" s="72"/>
      <c r="Q17" s="74"/>
      <c r="R17" s="72"/>
      <c r="S17" s="73"/>
      <c r="T17" s="61">
        <f>BingoCardGenerator.com!AP$35</f>
        <v>8</v>
      </c>
      <c r="U17" s="73"/>
      <c r="V17" s="72"/>
      <c r="W17" s="72"/>
      <c r="X17" s="73"/>
      <c r="Y17" s="61">
        <f>BingoCardGenerator.com!BF$35</f>
        <v>11</v>
      </c>
      <c r="Z17" s="73"/>
      <c r="AA17" s="72"/>
      <c r="AB17" s="74"/>
      <c r="AC17" s="72"/>
      <c r="AD17" s="73"/>
      <c r="AE17" s="61">
        <f>BingoCardGenerator.com!BL$35</f>
        <v>12</v>
      </c>
      <c r="AF17" s="73"/>
      <c r="AG17" s="72"/>
      <c r="AH17" s="72"/>
      <c r="AI17" s="73"/>
      <c r="AJ17" s="61">
        <f>BingoCardGenerator.com!CB$35</f>
        <v>15</v>
      </c>
      <c r="AK17" s="73"/>
      <c r="AL17" s="72"/>
      <c r="AM17" s="74"/>
      <c r="AN17" s="72"/>
      <c r="AO17" s="73"/>
      <c r="AP17" s="61">
        <f>BingoCardGenerator.com!CH$35</f>
        <v>16</v>
      </c>
      <c r="AQ17" s="73"/>
      <c r="AR17" s="72"/>
      <c r="AS17" s="72"/>
      <c r="AT17" s="73"/>
      <c r="AU17" s="61">
        <f>BingoCardGenerator.com!CX$35</f>
        <v>19</v>
      </c>
      <c r="AV17" s="73"/>
      <c r="AW17" s="72"/>
      <c r="AX17" s="74"/>
      <c r="AY17" s="72"/>
      <c r="AZ17" s="73"/>
      <c r="BA17" s="61">
        <f>BingoCardGenerator.com!DD$35</f>
        <v>20</v>
      </c>
      <c r="BB17" s="73"/>
      <c r="BC17" s="72"/>
      <c r="BD17" s="72"/>
      <c r="BE17" s="73"/>
      <c r="BF17" s="61">
        <f>BingoCardGenerator.com!DT$35</f>
        <v>23</v>
      </c>
      <c r="BG17" s="73"/>
      <c r="BH17" s="72"/>
      <c r="BI17" s="74"/>
      <c r="BJ17" s="72"/>
      <c r="BK17" s="73"/>
      <c r="BL17" s="61">
        <f>BingoCardGenerator.com!DZ$35</f>
        <v>24</v>
      </c>
      <c r="BM17" s="73"/>
      <c r="BN17" s="72"/>
      <c r="BO17" s="72"/>
      <c r="BP17" s="73"/>
      <c r="BQ17" s="61">
        <f>BingoCardGenerator.com!EP$35</f>
        <v>27</v>
      </c>
      <c r="BR17" s="73"/>
      <c r="BS17" s="72"/>
      <c r="BT17" s="74"/>
      <c r="BU17" s="72"/>
      <c r="BV17" s="73"/>
      <c r="BW17" s="61">
        <f>BingoCardGenerator.com!EV$35</f>
        <v>28</v>
      </c>
      <c r="BX17" s="73"/>
      <c r="BY17" s="72"/>
      <c r="BZ17" s="72"/>
      <c r="CA17" s="73"/>
      <c r="CB17" s="61">
        <f>BingoCardGenerator.com!FL$35</f>
        <v>31</v>
      </c>
      <c r="CC17" s="73"/>
      <c r="CD17" s="72"/>
      <c r="CE17" s="74"/>
      <c r="CF17" s="72"/>
      <c r="CG17" s="73"/>
      <c r="CH17" s="61">
        <f>BingoCardGenerator.com!FR$35</f>
        <v>32</v>
      </c>
      <c r="CI17" s="73"/>
      <c r="CJ17" s="72"/>
      <c r="CK17" s="72"/>
      <c r="CL17" s="73"/>
      <c r="CM17" s="61">
        <f>BingoCardGenerator.com!GH$35</f>
        <v>35</v>
      </c>
      <c r="CN17" s="73"/>
      <c r="CO17" s="72"/>
      <c r="CP17" s="74"/>
      <c r="CQ17" s="72"/>
      <c r="CR17" s="73"/>
      <c r="CS17" s="61">
        <f>BingoCardGenerator.com!GN$35</f>
        <v>36</v>
      </c>
      <c r="CT17" s="73"/>
      <c r="CU17" s="72"/>
      <c r="CV17" s="72"/>
      <c r="CW17" s="73"/>
      <c r="CX17" s="61">
        <f>BingoCardGenerator.com!HD$35</f>
        <v>39</v>
      </c>
      <c r="CY17" s="73"/>
      <c r="CZ17" s="72"/>
      <c r="DA17" s="74"/>
      <c r="DB17" s="72"/>
      <c r="DC17" s="73"/>
      <c r="DD17" s="61">
        <f>BingoCardGenerator.com!HJ$35</f>
        <v>40</v>
      </c>
      <c r="DE17" s="73"/>
      <c r="DF17" s="72"/>
      <c r="DG17" s="72"/>
      <c r="DH17" s="73"/>
      <c r="DI17" s="61">
        <f>BingoCardGenerator.com!HZ$35</f>
        <v>43</v>
      </c>
      <c r="DJ17" s="73"/>
      <c r="DK17" s="72"/>
      <c r="DL17" s="74"/>
      <c r="DM17" s="72"/>
      <c r="DN17" s="73"/>
      <c r="DO17" s="61">
        <f>BingoCardGenerator.com!IF$35</f>
        <v>44</v>
      </c>
      <c r="DP17" s="73"/>
      <c r="DQ17" s="72"/>
      <c r="DR17" s="72"/>
      <c r="DS17" s="73"/>
      <c r="DT17" s="61">
        <f>BingoCardGenerator.com!IV$35</f>
        <v>47</v>
      </c>
      <c r="DU17" s="73"/>
      <c r="DV17" s="72"/>
      <c r="DW17" s="74"/>
      <c r="DX17" s="72"/>
      <c r="DY17" s="73"/>
      <c r="DZ17" s="61">
        <f>BingoCardGenerator.com!JB$35</f>
        <v>48</v>
      </c>
      <c r="EA17" s="73"/>
      <c r="EB17" s="72"/>
      <c r="EC17" s="72"/>
      <c r="ED17" s="73"/>
      <c r="EE17" s="61">
        <f>BingoCardGenerator.com!JR$35</f>
        <v>51</v>
      </c>
      <c r="EF17" s="73"/>
      <c r="EG17" s="72"/>
      <c r="EH17" s="74"/>
      <c r="EI17" s="72"/>
      <c r="EJ17" s="73"/>
      <c r="EK17" s="61">
        <f>BingoCardGenerator.com!JX$35</f>
        <v>52</v>
      </c>
      <c r="EL17" s="73"/>
      <c r="EM17" s="72"/>
      <c r="EN17" s="72"/>
      <c r="EO17" s="73"/>
      <c r="EP17" s="61">
        <f>BingoCardGenerator.com!KN$35</f>
        <v>55</v>
      </c>
      <c r="EQ17" s="73"/>
      <c r="ER17" s="72"/>
      <c r="ES17" s="74"/>
      <c r="ET17" s="72"/>
      <c r="EU17" s="73"/>
      <c r="EV17" s="61">
        <f>BingoCardGenerator.com!KT$35</f>
        <v>56</v>
      </c>
      <c r="EW17" s="73"/>
      <c r="EX17" s="72"/>
      <c r="EY17" s="72"/>
      <c r="EZ17" s="73"/>
      <c r="FA17" s="61">
        <f>BingoCardGenerator.com!LJ$35</f>
        <v>59</v>
      </c>
      <c r="FB17" s="73"/>
      <c r="FC17" s="72"/>
      <c r="FD17" s="74"/>
      <c r="FE17" s="72"/>
      <c r="FF17" s="73"/>
      <c r="FG17" s="61">
        <f>BingoCardGenerator.com!LP$35</f>
        <v>60</v>
      </c>
      <c r="FH17" s="73"/>
      <c r="FI17" s="72"/>
      <c r="FJ17" s="72"/>
      <c r="FK17" s="73"/>
      <c r="FL17" s="61">
        <f>BingoCardGenerator.com!MF$35</f>
        <v>63</v>
      </c>
      <c r="FM17" s="73"/>
      <c r="FN17" s="72"/>
      <c r="FO17" s="74"/>
      <c r="FP17" s="72"/>
      <c r="FQ17" s="73"/>
      <c r="FR17" s="61">
        <f>BingoCardGenerator.com!ML$35</f>
        <v>64</v>
      </c>
      <c r="FS17" s="73"/>
      <c r="FT17" s="72"/>
      <c r="FU17" s="72"/>
      <c r="FV17" s="73"/>
      <c r="FW17" s="61">
        <f>BingoCardGenerator.com!NB$35</f>
        <v>67</v>
      </c>
      <c r="FX17" s="73"/>
      <c r="FY17" s="72"/>
      <c r="FZ17" s="74"/>
      <c r="GA17" s="72"/>
      <c r="GB17" s="73"/>
      <c r="GC17" s="61">
        <f>BingoCardGenerator.com!NH$35</f>
        <v>68</v>
      </c>
      <c r="GD17" s="73"/>
      <c r="GE17" s="72"/>
      <c r="GF17" s="72"/>
      <c r="GG17" s="73"/>
      <c r="GH17" s="61">
        <f>BingoCardGenerator.com!NX$35</f>
        <v>71</v>
      </c>
      <c r="GI17" s="73"/>
      <c r="GJ17" s="72"/>
      <c r="GK17" s="74"/>
      <c r="GL17" s="72"/>
      <c r="GM17" s="73"/>
      <c r="GN17" s="61">
        <f>BingoCardGenerator.com!OD$35</f>
        <v>72</v>
      </c>
      <c r="GO17" s="73"/>
      <c r="GP17" s="72"/>
      <c r="GQ17" s="72"/>
      <c r="GR17" s="73"/>
      <c r="GS17" s="61">
        <f>BingoCardGenerator.com!OT$35</f>
        <v>75</v>
      </c>
      <c r="GT17" s="73"/>
      <c r="GU17" s="72"/>
      <c r="GV17" s="74"/>
      <c r="GW17" s="72"/>
      <c r="GX17" s="73"/>
      <c r="GY17" s="61">
        <f>BingoCardGenerator.com!OZ$35</f>
        <v>76</v>
      </c>
      <c r="GZ17" s="73"/>
      <c r="HA17" s="72"/>
      <c r="HB17" s="72"/>
      <c r="HC17" s="73"/>
      <c r="HD17" s="61">
        <f>BingoCardGenerator.com!PP$35</f>
        <v>79</v>
      </c>
      <c r="HE17" s="73"/>
      <c r="HF17" s="72"/>
      <c r="HG17" s="74"/>
      <c r="HH17" s="72"/>
      <c r="HI17" s="73"/>
      <c r="HJ17" s="61">
        <f>BingoCardGenerator.com!PV$35</f>
        <v>80</v>
      </c>
      <c r="HK17" s="73"/>
      <c r="HL17" s="72"/>
      <c r="HM17" s="72"/>
      <c r="HN17" s="73"/>
      <c r="HO17" s="61">
        <f>BingoCardGenerator.com!QL$35</f>
        <v>83</v>
      </c>
      <c r="HP17" s="73"/>
      <c r="HQ17" s="72"/>
      <c r="HR17" s="74"/>
      <c r="HS17" s="72"/>
      <c r="HT17" s="73"/>
      <c r="HU17" s="61">
        <f>BingoCardGenerator.com!QR$35</f>
        <v>84</v>
      </c>
      <c r="HV17" s="73"/>
      <c r="HW17" s="72"/>
      <c r="HX17" s="72"/>
      <c r="HY17" s="73"/>
      <c r="HZ17" s="61">
        <f>BingoCardGenerator.com!RH$35</f>
        <v>87</v>
      </c>
      <c r="IA17" s="73"/>
      <c r="IB17" s="72"/>
      <c r="IC17" s="74"/>
      <c r="ID17" s="72"/>
      <c r="IE17" s="73"/>
      <c r="IF17" s="61">
        <f>BingoCardGenerator.com!RN$35</f>
        <v>88</v>
      </c>
      <c r="IG17" s="73"/>
      <c r="IH17" s="72"/>
      <c r="II17" s="72"/>
      <c r="IJ17" s="73"/>
      <c r="IK17" s="61">
        <f>BingoCardGenerator.com!SD$35</f>
        <v>91</v>
      </c>
      <c r="IL17" s="73"/>
      <c r="IM17" s="72"/>
      <c r="IN17" s="74"/>
      <c r="IO17" s="72"/>
      <c r="IP17" s="73"/>
      <c r="IQ17" s="61">
        <f>BingoCardGenerator.com!SJ$35</f>
        <v>92</v>
      </c>
      <c r="IR17" s="73"/>
      <c r="IS17" s="72"/>
      <c r="IT17" s="72"/>
      <c r="IU17" s="73"/>
      <c r="IV17" s="61">
        <f>BingoCardGenerator.com!SZ$35</f>
        <v>95</v>
      </c>
      <c r="IW17" s="73"/>
      <c r="IX17" s="72"/>
      <c r="IY17" s="74"/>
      <c r="IZ17" s="72"/>
      <c r="JA17" s="73"/>
      <c r="JB17" s="61">
        <f>BingoCardGenerator.com!TF$35</f>
        <v>96</v>
      </c>
      <c r="JC17" s="73"/>
      <c r="JD17" s="72"/>
      <c r="JE17" s="72"/>
      <c r="JF17" s="73"/>
      <c r="JG17" s="61">
        <f>BingoCardGenerator.com!TV$35</f>
        <v>99</v>
      </c>
      <c r="JH17" s="73"/>
      <c r="JI17" s="72"/>
      <c r="JJ17" s="74"/>
      <c r="JK17" s="72"/>
      <c r="JL17" s="73"/>
      <c r="JM17" s="61">
        <f>BingoCardGenerator.com!UB$35</f>
        <v>100</v>
      </c>
      <c r="JN17" s="73"/>
      <c r="JO17" s="72"/>
    </row>
    <row r="18" spans="1:275" s="80" customFormat="1" ht="23" customHeight="1">
      <c r="A18" s="76">
        <f>IF('Word List'!$H$1=TRUE,C17,"")</f>
        <v>3</v>
      </c>
      <c r="B18" s="77"/>
      <c r="C18" s="78" t="str">
        <f>IF('Word List'!$D$1=TRUE,Instructions!$D$17,"")</f>
        <v>Write the description here</v>
      </c>
      <c r="D18" s="77"/>
      <c r="E18" s="79">
        <f>IF('Word List'!$H$1=TRUE,C17,"")</f>
        <v>3</v>
      </c>
      <c r="F18" s="77"/>
      <c r="G18" s="76">
        <f>IF('Word List'!$H$1=TRUE,I17,"")</f>
        <v>4</v>
      </c>
      <c r="H18" s="77"/>
      <c r="I18" s="78" t="str">
        <f>IF('Word List'!$D$1=TRUE,Instructions!$D$17,"")</f>
        <v>Write the description here</v>
      </c>
      <c r="J18" s="77"/>
      <c r="K18" s="79">
        <f>IF('Word List'!$H$1=TRUE,I17,"")</f>
        <v>4</v>
      </c>
      <c r="L18" s="76">
        <f>IF('Word List'!$H$1=TRUE,N17,"")</f>
        <v>7</v>
      </c>
      <c r="M18" s="77"/>
      <c r="N18" s="78" t="str">
        <f>IF('Word List'!$D$1=TRUE,Instructions!$D$17,"")</f>
        <v>Write the description here</v>
      </c>
      <c r="O18" s="77"/>
      <c r="P18" s="79">
        <f>IF('Word List'!$H$1=TRUE,N17,"")</f>
        <v>7</v>
      </c>
      <c r="Q18" s="77"/>
      <c r="R18" s="76">
        <f>IF('Word List'!$H$1=TRUE,T17,"")</f>
        <v>8</v>
      </c>
      <c r="S18" s="77"/>
      <c r="T18" s="78" t="str">
        <f>IF('Word List'!$D$1=TRUE,Instructions!$D$17,"")</f>
        <v>Write the description here</v>
      </c>
      <c r="U18" s="77"/>
      <c r="V18" s="79">
        <f>IF('Word List'!$H$1=TRUE,T17,"")</f>
        <v>8</v>
      </c>
      <c r="W18" s="76">
        <f>IF('Word List'!$H$1=TRUE,Y17,"")</f>
        <v>11</v>
      </c>
      <c r="X18" s="77"/>
      <c r="Y18" s="78" t="str">
        <f>IF('Word List'!$D$1=TRUE,Instructions!$D$17,"")</f>
        <v>Write the description here</v>
      </c>
      <c r="Z18" s="77"/>
      <c r="AA18" s="79">
        <f>IF('Word List'!$H$1=TRUE,Y17,"")</f>
        <v>11</v>
      </c>
      <c r="AB18" s="77"/>
      <c r="AC18" s="76">
        <f>IF('Word List'!$H$1=TRUE,AE17,"")</f>
        <v>12</v>
      </c>
      <c r="AD18" s="77"/>
      <c r="AE18" s="78" t="str">
        <f>IF('Word List'!$D$1=TRUE,Instructions!$D$17,"")</f>
        <v>Write the description here</v>
      </c>
      <c r="AF18" s="77"/>
      <c r="AG18" s="79">
        <f>IF('Word List'!$H$1=TRUE,AE17,"")</f>
        <v>12</v>
      </c>
      <c r="AH18" s="76">
        <f>IF('Word List'!$H$1=TRUE,AJ17,"")</f>
        <v>15</v>
      </c>
      <c r="AI18" s="77"/>
      <c r="AJ18" s="78" t="str">
        <f>IF('Word List'!$D$1=TRUE,Instructions!$D$17,"")</f>
        <v>Write the description here</v>
      </c>
      <c r="AK18" s="77"/>
      <c r="AL18" s="79">
        <f>IF('Word List'!$H$1=TRUE,AJ17,"")</f>
        <v>15</v>
      </c>
      <c r="AM18" s="77"/>
      <c r="AN18" s="76">
        <f>IF('Word List'!$H$1=TRUE,AP17,"")</f>
        <v>16</v>
      </c>
      <c r="AO18" s="77"/>
      <c r="AP18" s="78" t="str">
        <f>IF('Word List'!$D$1=TRUE,Instructions!$D$17,"")</f>
        <v>Write the description here</v>
      </c>
      <c r="AQ18" s="77"/>
      <c r="AR18" s="79">
        <f>IF('Word List'!$H$1=TRUE,AP17,"")</f>
        <v>16</v>
      </c>
      <c r="AS18" s="76">
        <f>IF('Word List'!$H$1=TRUE,AU17,"")</f>
        <v>19</v>
      </c>
      <c r="AT18" s="77"/>
      <c r="AU18" s="78" t="str">
        <f>IF('Word List'!$D$1=TRUE,Instructions!$D$17,"")</f>
        <v>Write the description here</v>
      </c>
      <c r="AV18" s="77"/>
      <c r="AW18" s="79">
        <f>IF('Word List'!$H$1=TRUE,AU17,"")</f>
        <v>19</v>
      </c>
      <c r="AX18" s="77"/>
      <c r="AY18" s="76">
        <f>IF('Word List'!$H$1=TRUE,BA17,"")</f>
        <v>20</v>
      </c>
      <c r="AZ18" s="77"/>
      <c r="BA18" s="78" t="str">
        <f>IF('Word List'!$D$1=TRUE,Instructions!$D$17,"")</f>
        <v>Write the description here</v>
      </c>
      <c r="BB18" s="77"/>
      <c r="BC18" s="79">
        <f>IF('Word List'!$H$1=TRUE,BA17,"")</f>
        <v>20</v>
      </c>
      <c r="BD18" s="76">
        <f>IF('Word List'!$H$1=TRUE,BF17,"")</f>
        <v>23</v>
      </c>
      <c r="BE18" s="77"/>
      <c r="BF18" s="78" t="str">
        <f>IF('Word List'!$D$1=TRUE,Instructions!$D$17,"")</f>
        <v>Write the description here</v>
      </c>
      <c r="BG18" s="77"/>
      <c r="BH18" s="79">
        <f>IF('Word List'!$H$1=TRUE,BF17,"")</f>
        <v>23</v>
      </c>
      <c r="BI18" s="77"/>
      <c r="BJ18" s="76">
        <f>IF('Word List'!$H$1=TRUE,BL17,"")</f>
        <v>24</v>
      </c>
      <c r="BK18" s="77"/>
      <c r="BL18" s="78" t="str">
        <f>IF('Word List'!$D$1=TRUE,Instructions!$D$17,"")</f>
        <v>Write the description here</v>
      </c>
      <c r="BM18" s="77"/>
      <c r="BN18" s="79">
        <f>IF('Word List'!$H$1=TRUE,BL17,"")</f>
        <v>24</v>
      </c>
      <c r="BO18" s="76">
        <f>IF('Word List'!$H$1=TRUE,BQ17,"")</f>
        <v>27</v>
      </c>
      <c r="BP18" s="77"/>
      <c r="BQ18" s="78" t="str">
        <f>IF('Word List'!$D$1=TRUE,Instructions!$D$17,"")</f>
        <v>Write the description here</v>
      </c>
      <c r="BR18" s="77"/>
      <c r="BS18" s="79">
        <f>IF('Word List'!$H$1=TRUE,BQ17,"")</f>
        <v>27</v>
      </c>
      <c r="BT18" s="77"/>
      <c r="BU18" s="76">
        <f>IF('Word List'!$H$1=TRUE,BW17,"")</f>
        <v>28</v>
      </c>
      <c r="BV18" s="77"/>
      <c r="BW18" s="78" t="str">
        <f>IF('Word List'!$D$1=TRUE,Instructions!$D$17,"")</f>
        <v>Write the description here</v>
      </c>
      <c r="BX18" s="77"/>
      <c r="BY18" s="79">
        <f>IF('Word List'!$H$1=TRUE,BW17,"")</f>
        <v>28</v>
      </c>
      <c r="BZ18" s="76">
        <f>IF('Word List'!$H$1=TRUE,CB17,"")</f>
        <v>31</v>
      </c>
      <c r="CA18" s="77"/>
      <c r="CB18" s="78" t="str">
        <f>IF('Word List'!$D$1=TRUE,Instructions!$D$17,"")</f>
        <v>Write the description here</v>
      </c>
      <c r="CC18" s="77"/>
      <c r="CD18" s="79">
        <f>IF('Word List'!$H$1=TRUE,CB17,"")</f>
        <v>31</v>
      </c>
      <c r="CE18" s="77"/>
      <c r="CF18" s="76">
        <f>IF('Word List'!$H$1=TRUE,CH17,"")</f>
        <v>32</v>
      </c>
      <c r="CG18" s="77"/>
      <c r="CH18" s="78" t="str">
        <f>IF('Word List'!$D$1=TRUE,Instructions!$D$17,"")</f>
        <v>Write the description here</v>
      </c>
      <c r="CI18" s="77"/>
      <c r="CJ18" s="79">
        <f>IF('Word List'!$H$1=TRUE,CH17,"")</f>
        <v>32</v>
      </c>
      <c r="CK18" s="76">
        <f>IF('Word List'!$H$1=TRUE,CM17,"")</f>
        <v>35</v>
      </c>
      <c r="CL18" s="77"/>
      <c r="CM18" s="78" t="str">
        <f>IF('Word List'!$D$1=TRUE,Instructions!$D$17,"")</f>
        <v>Write the description here</v>
      </c>
      <c r="CN18" s="77"/>
      <c r="CO18" s="79">
        <f>IF('Word List'!$H$1=TRUE,CM17,"")</f>
        <v>35</v>
      </c>
      <c r="CP18" s="77"/>
      <c r="CQ18" s="76">
        <f>IF('Word List'!$H$1=TRUE,CS17,"")</f>
        <v>36</v>
      </c>
      <c r="CR18" s="77"/>
      <c r="CS18" s="78" t="str">
        <f>IF('Word List'!$D$1=TRUE,Instructions!$D$17,"")</f>
        <v>Write the description here</v>
      </c>
      <c r="CT18" s="77"/>
      <c r="CU18" s="79">
        <f>IF('Word List'!$H$1=TRUE,CS17,"")</f>
        <v>36</v>
      </c>
      <c r="CV18" s="76">
        <f>IF('Word List'!$H$1=TRUE,CX17,"")</f>
        <v>39</v>
      </c>
      <c r="CW18" s="77"/>
      <c r="CX18" s="78" t="str">
        <f>IF('Word List'!$D$1=TRUE,Instructions!$D$17,"")</f>
        <v>Write the description here</v>
      </c>
      <c r="CY18" s="77"/>
      <c r="CZ18" s="79">
        <f>IF('Word List'!$H$1=TRUE,CX17,"")</f>
        <v>39</v>
      </c>
      <c r="DA18" s="77"/>
      <c r="DB18" s="76">
        <f>IF('Word List'!$H$1=TRUE,DD17,"")</f>
        <v>40</v>
      </c>
      <c r="DC18" s="77"/>
      <c r="DD18" s="78" t="str">
        <f>IF('Word List'!$D$1=TRUE,Instructions!$D$17,"")</f>
        <v>Write the description here</v>
      </c>
      <c r="DE18" s="77"/>
      <c r="DF18" s="79">
        <f>IF('Word List'!$H$1=TRUE,DD17,"")</f>
        <v>40</v>
      </c>
      <c r="DG18" s="76">
        <f>IF('Word List'!$H$1=TRUE,DI17,"")</f>
        <v>43</v>
      </c>
      <c r="DH18" s="77"/>
      <c r="DI18" s="78" t="str">
        <f>IF('Word List'!$D$1=TRUE,Instructions!$D$17,"")</f>
        <v>Write the description here</v>
      </c>
      <c r="DJ18" s="77"/>
      <c r="DK18" s="79">
        <f>IF('Word List'!$H$1=TRUE,DI17,"")</f>
        <v>43</v>
      </c>
      <c r="DL18" s="77"/>
      <c r="DM18" s="76">
        <f>IF('Word List'!$H$1=TRUE,DO17,"")</f>
        <v>44</v>
      </c>
      <c r="DN18" s="77"/>
      <c r="DO18" s="78" t="str">
        <f>IF('Word List'!$D$1=TRUE,Instructions!$D$17,"")</f>
        <v>Write the description here</v>
      </c>
      <c r="DP18" s="77"/>
      <c r="DQ18" s="79">
        <f>IF('Word List'!$H$1=TRUE,DO17,"")</f>
        <v>44</v>
      </c>
      <c r="DR18" s="76">
        <f>IF('Word List'!$H$1=TRUE,DT17,"")</f>
        <v>47</v>
      </c>
      <c r="DS18" s="77"/>
      <c r="DT18" s="78" t="str">
        <f>IF('Word List'!$D$1=TRUE,Instructions!$D$17,"")</f>
        <v>Write the description here</v>
      </c>
      <c r="DU18" s="77"/>
      <c r="DV18" s="79">
        <f>IF('Word List'!$H$1=TRUE,DT17,"")</f>
        <v>47</v>
      </c>
      <c r="DW18" s="77"/>
      <c r="DX18" s="76">
        <f>IF('Word List'!$H$1=TRUE,DZ17,"")</f>
        <v>48</v>
      </c>
      <c r="DY18" s="77"/>
      <c r="DZ18" s="78" t="str">
        <f>IF('Word List'!$D$1=TRUE,Instructions!$D$17,"")</f>
        <v>Write the description here</v>
      </c>
      <c r="EA18" s="77"/>
      <c r="EB18" s="79">
        <f>IF('Word List'!$H$1=TRUE,DZ17,"")</f>
        <v>48</v>
      </c>
      <c r="EC18" s="76">
        <f>IF('Word List'!$H$1=TRUE,EE17,"")</f>
        <v>51</v>
      </c>
      <c r="ED18" s="77"/>
      <c r="EE18" s="78" t="str">
        <f>IF('Word List'!$D$1=TRUE,Instructions!$D$17,"")</f>
        <v>Write the description here</v>
      </c>
      <c r="EF18" s="77"/>
      <c r="EG18" s="79">
        <f>IF('Word List'!$H$1=TRUE,EE17,"")</f>
        <v>51</v>
      </c>
      <c r="EH18" s="77"/>
      <c r="EI18" s="76">
        <f>IF('Word List'!$H$1=TRUE,EK17,"")</f>
        <v>52</v>
      </c>
      <c r="EJ18" s="77"/>
      <c r="EK18" s="78" t="str">
        <f>IF('Word List'!$D$1=TRUE,Instructions!$D$17,"")</f>
        <v>Write the description here</v>
      </c>
      <c r="EL18" s="77"/>
      <c r="EM18" s="79">
        <f>IF('Word List'!$H$1=TRUE,EK17,"")</f>
        <v>52</v>
      </c>
      <c r="EN18" s="76">
        <f>IF('Word List'!$H$1=TRUE,EP17,"")</f>
        <v>55</v>
      </c>
      <c r="EO18" s="77"/>
      <c r="EP18" s="78" t="str">
        <f>IF('Word List'!$D$1=TRUE,Instructions!$D$17,"")</f>
        <v>Write the description here</v>
      </c>
      <c r="EQ18" s="77"/>
      <c r="ER18" s="79">
        <f>IF('Word List'!$H$1=TRUE,EP17,"")</f>
        <v>55</v>
      </c>
      <c r="ES18" s="77"/>
      <c r="ET18" s="76">
        <f>IF('Word List'!$H$1=TRUE,EV17,"")</f>
        <v>56</v>
      </c>
      <c r="EU18" s="77"/>
      <c r="EV18" s="78" t="str">
        <f>IF('Word List'!$D$1=TRUE,Instructions!$D$17,"")</f>
        <v>Write the description here</v>
      </c>
      <c r="EW18" s="77"/>
      <c r="EX18" s="79">
        <f>IF('Word List'!$H$1=TRUE,EV17,"")</f>
        <v>56</v>
      </c>
      <c r="EY18" s="76">
        <f>IF('Word List'!$H$1=TRUE,FA17,"")</f>
        <v>59</v>
      </c>
      <c r="EZ18" s="77"/>
      <c r="FA18" s="78" t="str">
        <f>IF('Word List'!$D$1=TRUE,Instructions!$D$17,"")</f>
        <v>Write the description here</v>
      </c>
      <c r="FB18" s="77"/>
      <c r="FC18" s="79">
        <f>IF('Word List'!$H$1=TRUE,FA17,"")</f>
        <v>59</v>
      </c>
      <c r="FD18" s="77"/>
      <c r="FE18" s="76">
        <f>IF('Word List'!$H$1=TRUE,FG17,"")</f>
        <v>60</v>
      </c>
      <c r="FF18" s="77"/>
      <c r="FG18" s="78" t="str">
        <f>IF('Word List'!$D$1=TRUE,Instructions!$D$17,"")</f>
        <v>Write the description here</v>
      </c>
      <c r="FH18" s="77"/>
      <c r="FI18" s="79">
        <f>IF('Word List'!$H$1=TRUE,FG17,"")</f>
        <v>60</v>
      </c>
      <c r="FJ18" s="76">
        <f>IF('Word List'!$H$1=TRUE,FL17,"")</f>
        <v>63</v>
      </c>
      <c r="FK18" s="77"/>
      <c r="FL18" s="78" t="str">
        <f>IF('Word List'!$D$1=TRUE,Instructions!$D$17,"")</f>
        <v>Write the description here</v>
      </c>
      <c r="FM18" s="77"/>
      <c r="FN18" s="79">
        <f>IF('Word List'!$H$1=TRUE,FL17,"")</f>
        <v>63</v>
      </c>
      <c r="FO18" s="77"/>
      <c r="FP18" s="76">
        <f>IF('Word List'!$H$1=TRUE,FR17,"")</f>
        <v>64</v>
      </c>
      <c r="FQ18" s="77"/>
      <c r="FR18" s="78" t="str">
        <f>IF('Word List'!$D$1=TRUE,Instructions!$D$17,"")</f>
        <v>Write the description here</v>
      </c>
      <c r="FS18" s="77"/>
      <c r="FT18" s="79">
        <f>IF('Word List'!$H$1=TRUE,FR17,"")</f>
        <v>64</v>
      </c>
      <c r="FU18" s="76">
        <f>IF('Word List'!$H$1=TRUE,FW17,"")</f>
        <v>67</v>
      </c>
      <c r="FV18" s="77"/>
      <c r="FW18" s="78" t="str">
        <f>IF('Word List'!$D$1=TRUE,Instructions!$D$17,"")</f>
        <v>Write the description here</v>
      </c>
      <c r="FX18" s="77"/>
      <c r="FY18" s="79">
        <f>IF('Word List'!$H$1=TRUE,FW17,"")</f>
        <v>67</v>
      </c>
      <c r="FZ18" s="77"/>
      <c r="GA18" s="76">
        <f>IF('Word List'!$H$1=TRUE,GC17,"")</f>
        <v>68</v>
      </c>
      <c r="GB18" s="77"/>
      <c r="GC18" s="78" t="str">
        <f>IF('Word List'!$D$1=TRUE,Instructions!$D$17,"")</f>
        <v>Write the description here</v>
      </c>
      <c r="GD18" s="77"/>
      <c r="GE18" s="79">
        <f>IF('Word List'!$H$1=TRUE,GC17,"")</f>
        <v>68</v>
      </c>
      <c r="GF18" s="76">
        <f>IF('Word List'!$H$1=TRUE,GH17,"")</f>
        <v>71</v>
      </c>
      <c r="GG18" s="77"/>
      <c r="GH18" s="78" t="str">
        <f>IF('Word List'!$D$1=TRUE,Instructions!$D$17,"")</f>
        <v>Write the description here</v>
      </c>
      <c r="GI18" s="77"/>
      <c r="GJ18" s="79">
        <f>IF('Word List'!$H$1=TRUE,GH17,"")</f>
        <v>71</v>
      </c>
      <c r="GK18" s="77"/>
      <c r="GL18" s="76">
        <f>IF('Word List'!$H$1=TRUE,GN17,"")</f>
        <v>72</v>
      </c>
      <c r="GM18" s="77"/>
      <c r="GN18" s="78" t="str">
        <f>IF('Word List'!$D$1=TRUE,Instructions!$D$17,"")</f>
        <v>Write the description here</v>
      </c>
      <c r="GO18" s="77"/>
      <c r="GP18" s="79">
        <f>IF('Word List'!$H$1=TRUE,GN17,"")</f>
        <v>72</v>
      </c>
      <c r="GQ18" s="76">
        <f>IF('Word List'!$H$1=TRUE,GS17,"")</f>
        <v>75</v>
      </c>
      <c r="GR18" s="77"/>
      <c r="GS18" s="78" t="str">
        <f>IF('Word List'!$D$1=TRUE,Instructions!$D$17,"")</f>
        <v>Write the description here</v>
      </c>
      <c r="GT18" s="77"/>
      <c r="GU18" s="79">
        <f>IF('Word List'!$H$1=TRUE,GS17,"")</f>
        <v>75</v>
      </c>
      <c r="GV18" s="77"/>
      <c r="GW18" s="76">
        <f>IF('Word List'!$H$1=TRUE,GY17,"")</f>
        <v>76</v>
      </c>
      <c r="GX18" s="77"/>
      <c r="GY18" s="78" t="str">
        <f>IF('Word List'!$D$1=TRUE,Instructions!$D$17,"")</f>
        <v>Write the description here</v>
      </c>
      <c r="GZ18" s="77"/>
      <c r="HA18" s="79">
        <f>IF('Word List'!$H$1=TRUE,GY17,"")</f>
        <v>76</v>
      </c>
      <c r="HB18" s="76">
        <f>IF('Word List'!$H$1=TRUE,HD17,"")</f>
        <v>79</v>
      </c>
      <c r="HC18" s="77"/>
      <c r="HD18" s="78" t="str">
        <f>IF('Word List'!$D$1=TRUE,Instructions!$D$17,"")</f>
        <v>Write the description here</v>
      </c>
      <c r="HE18" s="77"/>
      <c r="HF18" s="79">
        <f>IF('Word List'!$H$1=TRUE,HD17,"")</f>
        <v>79</v>
      </c>
      <c r="HG18" s="77"/>
      <c r="HH18" s="76">
        <f>IF('Word List'!$H$1=TRUE,HJ17,"")</f>
        <v>80</v>
      </c>
      <c r="HI18" s="77"/>
      <c r="HJ18" s="78" t="str">
        <f>IF('Word List'!$D$1=TRUE,Instructions!$D$17,"")</f>
        <v>Write the description here</v>
      </c>
      <c r="HK18" s="77"/>
      <c r="HL18" s="79">
        <f>IF('Word List'!$H$1=TRUE,HJ17,"")</f>
        <v>80</v>
      </c>
      <c r="HM18" s="76">
        <f>IF('Word List'!$H$1=TRUE,HO17,"")</f>
        <v>83</v>
      </c>
      <c r="HN18" s="77"/>
      <c r="HO18" s="78" t="str">
        <f>IF('Word List'!$D$1=TRUE,Instructions!$D$17,"")</f>
        <v>Write the description here</v>
      </c>
      <c r="HP18" s="77"/>
      <c r="HQ18" s="79">
        <f>IF('Word List'!$H$1=TRUE,HO17,"")</f>
        <v>83</v>
      </c>
      <c r="HR18" s="77"/>
      <c r="HS18" s="76">
        <f>IF('Word List'!$H$1=TRUE,HU17,"")</f>
        <v>84</v>
      </c>
      <c r="HT18" s="77"/>
      <c r="HU18" s="78" t="str">
        <f>IF('Word List'!$D$1=TRUE,Instructions!$D$17,"")</f>
        <v>Write the description here</v>
      </c>
      <c r="HV18" s="77"/>
      <c r="HW18" s="79">
        <f>IF('Word List'!$H$1=TRUE,HU17,"")</f>
        <v>84</v>
      </c>
      <c r="HX18" s="76">
        <f>IF('Word List'!$H$1=TRUE,HZ17,"")</f>
        <v>87</v>
      </c>
      <c r="HY18" s="77"/>
      <c r="HZ18" s="78" t="str">
        <f>IF('Word List'!$D$1=TRUE,Instructions!$D$17,"")</f>
        <v>Write the description here</v>
      </c>
      <c r="IA18" s="77"/>
      <c r="IB18" s="79">
        <f>IF('Word List'!$H$1=TRUE,HZ17,"")</f>
        <v>87</v>
      </c>
      <c r="IC18" s="77"/>
      <c r="ID18" s="76">
        <f>IF('Word List'!$H$1=TRUE,IF17,"")</f>
        <v>88</v>
      </c>
      <c r="IE18" s="77"/>
      <c r="IF18" s="78" t="str">
        <f>IF('Word List'!$D$1=TRUE,Instructions!$D$17,"")</f>
        <v>Write the description here</v>
      </c>
      <c r="IG18" s="77"/>
      <c r="IH18" s="79">
        <f>IF('Word List'!$H$1=TRUE,IF17,"")</f>
        <v>88</v>
      </c>
      <c r="II18" s="76">
        <f>IF('Word List'!$H$1=TRUE,IK17,"")</f>
        <v>91</v>
      </c>
      <c r="IJ18" s="77"/>
      <c r="IK18" s="78" t="str">
        <f>IF('Word List'!$D$1=TRUE,Instructions!$D$17,"")</f>
        <v>Write the description here</v>
      </c>
      <c r="IL18" s="77"/>
      <c r="IM18" s="79">
        <f>IF('Word List'!$H$1=TRUE,IK17,"")</f>
        <v>91</v>
      </c>
      <c r="IN18" s="77"/>
      <c r="IO18" s="76">
        <f>IF('Word List'!$H$1=TRUE,IQ17,"")</f>
        <v>92</v>
      </c>
      <c r="IP18" s="77"/>
      <c r="IQ18" s="78" t="str">
        <f>IF('Word List'!$D$1=TRUE,Instructions!$D$17,"")</f>
        <v>Write the description here</v>
      </c>
      <c r="IR18" s="77"/>
      <c r="IS18" s="79">
        <f>IF('Word List'!$H$1=TRUE,IQ17,"")</f>
        <v>92</v>
      </c>
      <c r="IT18" s="76">
        <f>IF('Word List'!$H$1=TRUE,IV17,"")</f>
        <v>95</v>
      </c>
      <c r="IU18" s="77"/>
      <c r="IV18" s="78" t="str">
        <f>IF('Word List'!$D$1=TRUE,Instructions!$D$17,"")</f>
        <v>Write the description here</v>
      </c>
      <c r="IW18" s="77"/>
      <c r="IX18" s="79">
        <f>IF('Word List'!$H$1=TRUE,IV17,"")</f>
        <v>95</v>
      </c>
      <c r="IY18" s="77"/>
      <c r="IZ18" s="76">
        <f>IF('Word List'!$H$1=TRUE,JB17,"")</f>
        <v>96</v>
      </c>
      <c r="JA18" s="77"/>
      <c r="JB18" s="78" t="str">
        <f>IF('Word List'!$D$1=TRUE,Instructions!$D$17,"")</f>
        <v>Write the description here</v>
      </c>
      <c r="JC18" s="77"/>
      <c r="JD18" s="79">
        <f>IF('Word List'!$H$1=TRUE,JB17,"")</f>
        <v>96</v>
      </c>
      <c r="JE18" s="76">
        <f>IF('Word List'!$H$1=TRUE,JG17,"")</f>
        <v>99</v>
      </c>
      <c r="JF18" s="77"/>
      <c r="JG18" s="78" t="str">
        <f>IF('Word List'!$D$1=TRUE,Instructions!$D$17,"")</f>
        <v>Write the description here</v>
      </c>
      <c r="JH18" s="77"/>
      <c r="JI18" s="79">
        <f>IF('Word List'!$H$1=TRUE,JG17,"")</f>
        <v>99</v>
      </c>
      <c r="JJ18" s="77"/>
      <c r="JK18" s="76">
        <f>IF('Word List'!$H$1=TRUE,JM17,"")</f>
        <v>100</v>
      </c>
      <c r="JL18" s="77"/>
      <c r="JM18" s="78" t="str">
        <f>IF('Word List'!$D$1=TRUE,Instructions!$D$17,"")</f>
        <v>Write the description here</v>
      </c>
      <c r="JN18" s="77"/>
      <c r="JO18" s="79">
        <f>IF('Word List'!$H$1=TRUE,JM17,"")</f>
        <v>100</v>
      </c>
    </row>
  </sheetData>
  <sheetProtection password="B690" sheet="1" objects="1" scenarios="1" formatCells="0" formatColumns="0" formatRows="0" selectLockedCells="1"/>
  <phoneticPr fontId="3" type="noConversion"/>
  <printOptions horizontalCentered="1" verticalCentered="1"/>
  <pageMargins left="0.39000000000000007" right="0.39000000000000007" top="0.39000000000000007" bottom="0.39000000000000007" header="0" footer="0"/>
  <pageSetup pageOrder="overThenDown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UD12"/>
  <sheetViews>
    <sheetView showRuler="0" zoomScale="90" zoomScaleNormal="90" zoomScalePageLayoutView="200" workbookViewId="0">
      <selection activeCell="K2" sqref="K2"/>
    </sheetView>
  </sheetViews>
  <sheetFormatPr baseColWidth="10" defaultColWidth="10.59765625" defaultRowHeight="16"/>
  <cols>
    <col min="1" max="5" width="14" style="81" customWidth="1"/>
    <col min="6" max="6" width="3" style="81" customWidth="1"/>
    <col min="7" max="16" width="14" style="81" customWidth="1"/>
    <col min="17" max="17" width="3" style="81" customWidth="1"/>
    <col min="18" max="27" width="14" style="81" customWidth="1"/>
    <col min="28" max="28" width="3" style="81" customWidth="1"/>
    <col min="29" max="38" width="14" style="81" customWidth="1"/>
    <col min="39" max="39" width="3" style="81" customWidth="1"/>
    <col min="40" max="49" width="14" style="81" customWidth="1"/>
    <col min="50" max="50" width="3" style="81" customWidth="1"/>
    <col min="51" max="60" width="14" style="81" customWidth="1"/>
    <col min="61" max="61" width="3" style="81" customWidth="1"/>
    <col min="62" max="71" width="14" style="81" customWidth="1"/>
    <col min="72" max="72" width="3" style="81" customWidth="1"/>
    <col min="73" max="82" width="14" style="81" customWidth="1"/>
    <col min="83" max="83" width="3" style="81" customWidth="1"/>
    <col min="84" max="93" width="14" style="81" customWidth="1"/>
    <col min="94" max="94" width="3" style="81" customWidth="1"/>
    <col min="95" max="104" width="14" style="81" customWidth="1"/>
    <col min="105" max="105" width="3" style="81" customWidth="1"/>
    <col min="106" max="115" width="14" style="81" customWidth="1"/>
    <col min="116" max="116" width="3" style="81" customWidth="1"/>
    <col min="117" max="126" width="14" style="81" customWidth="1"/>
    <col min="127" max="127" width="3" style="81" customWidth="1"/>
    <col min="128" max="137" width="14" style="81" customWidth="1"/>
    <col min="138" max="138" width="3" style="81" customWidth="1"/>
    <col min="139" max="148" width="14" style="81" customWidth="1"/>
    <col min="149" max="149" width="3" style="81" customWidth="1"/>
    <col min="150" max="159" width="14" style="81" customWidth="1"/>
    <col min="160" max="160" width="3" style="81" customWidth="1"/>
    <col min="161" max="170" width="14" style="81" customWidth="1"/>
    <col min="171" max="171" width="3" style="81" customWidth="1"/>
    <col min="172" max="181" width="14" style="81" customWidth="1"/>
    <col min="182" max="182" width="3" style="81" customWidth="1"/>
    <col min="183" max="192" width="14" style="81" customWidth="1"/>
    <col min="193" max="193" width="3" style="81" customWidth="1"/>
    <col min="194" max="203" width="14" style="81" customWidth="1"/>
    <col min="204" max="204" width="3" style="81" customWidth="1"/>
    <col min="205" max="214" width="14" style="81" customWidth="1"/>
    <col min="215" max="215" width="3" style="81" customWidth="1"/>
    <col min="216" max="225" width="14" style="81" customWidth="1"/>
    <col min="226" max="226" width="3" style="81" customWidth="1"/>
    <col min="227" max="236" width="14" style="81" customWidth="1"/>
    <col min="237" max="237" width="3" style="81" customWidth="1"/>
    <col min="238" max="247" width="14" style="81" customWidth="1"/>
    <col min="248" max="248" width="3" style="81" customWidth="1"/>
    <col min="249" max="258" width="14" style="81" customWidth="1"/>
    <col min="259" max="259" width="3" style="81" customWidth="1"/>
    <col min="260" max="269" width="14" style="81" customWidth="1"/>
    <col min="270" max="270" width="3" style="81" customWidth="1"/>
    <col min="271" max="280" width="14" style="81" customWidth="1"/>
    <col min="281" max="281" width="3" style="81" customWidth="1"/>
    <col min="282" max="291" width="14" style="81" customWidth="1"/>
    <col min="292" max="292" width="3" style="81" customWidth="1"/>
    <col min="293" max="302" width="14" style="81" customWidth="1"/>
    <col min="303" max="303" width="3" style="81" customWidth="1"/>
    <col min="304" max="313" width="14" style="81" customWidth="1"/>
    <col min="314" max="314" width="3" style="81" customWidth="1"/>
    <col min="315" max="324" width="14" style="81" customWidth="1"/>
    <col min="325" max="325" width="3" style="81" customWidth="1"/>
    <col min="326" max="335" width="14" style="81" customWidth="1"/>
    <col min="336" max="336" width="3" style="81" customWidth="1"/>
    <col min="337" max="346" width="14" style="81" customWidth="1"/>
    <col min="347" max="347" width="3" style="81" customWidth="1"/>
    <col min="348" max="357" width="14" style="81" customWidth="1"/>
    <col min="358" max="358" width="3" style="81" customWidth="1"/>
    <col min="359" max="368" width="14" style="81" customWidth="1"/>
    <col min="369" max="369" width="3" style="81" customWidth="1"/>
    <col min="370" max="379" width="14" style="81" customWidth="1"/>
    <col min="380" max="380" width="3" style="81" customWidth="1"/>
    <col min="381" max="390" width="14" style="81" customWidth="1"/>
    <col min="391" max="391" width="3" style="81" customWidth="1"/>
    <col min="392" max="401" width="14" style="81" customWidth="1"/>
    <col min="402" max="402" width="3" style="81" customWidth="1"/>
    <col min="403" max="412" width="14" style="81" customWidth="1"/>
    <col min="413" max="413" width="3" style="81" customWidth="1"/>
    <col min="414" max="423" width="14" style="81" customWidth="1"/>
    <col min="424" max="424" width="3" style="81" customWidth="1"/>
    <col min="425" max="434" width="14" style="81" customWidth="1"/>
    <col min="435" max="435" width="3" style="81" customWidth="1"/>
    <col min="436" max="445" width="14" style="81" customWidth="1"/>
    <col min="446" max="446" width="3" style="81" customWidth="1"/>
    <col min="447" max="456" width="14" style="81" customWidth="1"/>
    <col min="457" max="457" width="3" style="81" customWidth="1"/>
    <col min="458" max="467" width="14" style="81" customWidth="1"/>
    <col min="468" max="468" width="3" style="81" customWidth="1"/>
    <col min="469" max="478" width="14" style="81" customWidth="1"/>
    <col min="479" max="479" width="3" style="81" customWidth="1"/>
    <col min="480" max="489" width="14" style="81" customWidth="1"/>
    <col min="490" max="490" width="3" style="81" customWidth="1"/>
    <col min="491" max="500" width="14" style="81" customWidth="1"/>
    <col min="501" max="501" width="3" style="81" customWidth="1"/>
    <col min="502" max="511" width="14" style="81" customWidth="1"/>
    <col min="512" max="512" width="3" style="81" customWidth="1"/>
    <col min="513" max="522" width="14" style="81" customWidth="1"/>
    <col min="523" max="523" width="3" style="81" customWidth="1"/>
    <col min="524" max="533" width="14" style="81" customWidth="1"/>
    <col min="534" max="534" width="3" style="81" customWidth="1"/>
    <col min="535" max="544" width="14" style="81" customWidth="1"/>
    <col min="545" max="545" width="3" style="81" customWidth="1"/>
    <col min="546" max="550" width="14" style="81" customWidth="1"/>
    <col min="551" max="16384" width="10.59765625" style="81"/>
  </cols>
  <sheetData>
    <row r="1" spans="1:550" s="86" customFormat="1" ht="23" customHeight="1">
      <c r="A1" s="82">
        <f>IF('Word List'!$H$1=TRUE,C2,"")</f>
        <v>1</v>
      </c>
      <c r="B1" s="83"/>
      <c r="C1" s="83"/>
      <c r="D1" s="84"/>
      <c r="E1" s="85">
        <f>IF('Word List'!$H$1=TRUE,C2,"")</f>
        <v>1</v>
      </c>
      <c r="F1" s="83"/>
      <c r="G1" s="82">
        <f>IF('Word List'!$H$1=TRUE,I2,"")</f>
        <v>2</v>
      </c>
      <c r="H1" s="83"/>
      <c r="I1" s="83"/>
      <c r="J1" s="83"/>
      <c r="K1" s="85">
        <f>IF('Word List'!$H$1=TRUE,I2,"")</f>
        <v>2</v>
      </c>
      <c r="L1" s="82">
        <f>IF('Word List'!$H$1=TRUE,N2,"")</f>
        <v>3</v>
      </c>
      <c r="M1" s="83"/>
      <c r="N1" s="83"/>
      <c r="O1" s="84"/>
      <c r="P1" s="85">
        <f>IF('Word List'!$H$1=TRUE,N2,"")</f>
        <v>3</v>
      </c>
      <c r="Q1" s="83"/>
      <c r="R1" s="82">
        <f>IF('Word List'!$H$1=TRUE,T2,"")</f>
        <v>4</v>
      </c>
      <c r="S1" s="83"/>
      <c r="T1" s="83"/>
      <c r="U1" s="83"/>
      <c r="V1" s="85">
        <f>IF('Word List'!$H$1=TRUE,T2,"")</f>
        <v>4</v>
      </c>
      <c r="W1" s="82">
        <f>IF('Word List'!$H$1=TRUE,Y2,"")</f>
        <v>5</v>
      </c>
      <c r="X1" s="83"/>
      <c r="Y1" s="83"/>
      <c r="Z1" s="84"/>
      <c r="AA1" s="85">
        <f>IF('Word List'!$H$1=TRUE,Y2,"")</f>
        <v>5</v>
      </c>
      <c r="AB1" s="83"/>
      <c r="AC1" s="82">
        <f>IF('Word List'!$H$1=TRUE,AE2,"")</f>
        <v>6</v>
      </c>
      <c r="AD1" s="83"/>
      <c r="AE1" s="83"/>
      <c r="AF1" s="83"/>
      <c r="AG1" s="85">
        <f>IF('Word List'!$H$1=TRUE,AE2,"")</f>
        <v>6</v>
      </c>
      <c r="AH1" s="82">
        <f>IF('Word List'!$H$1=TRUE,AJ2,"")</f>
        <v>7</v>
      </c>
      <c r="AI1" s="83"/>
      <c r="AJ1" s="83"/>
      <c r="AK1" s="84"/>
      <c r="AL1" s="85">
        <f>IF('Word List'!$H$1=TRUE,AJ2,"")</f>
        <v>7</v>
      </c>
      <c r="AM1" s="83"/>
      <c r="AN1" s="82">
        <f>IF('Word List'!$H$1=TRUE,AP2,"")</f>
        <v>8</v>
      </c>
      <c r="AO1" s="83"/>
      <c r="AP1" s="83"/>
      <c r="AQ1" s="83"/>
      <c r="AR1" s="85">
        <f>IF('Word List'!$H$1=TRUE,AP2,"")</f>
        <v>8</v>
      </c>
      <c r="AS1" s="82">
        <f>IF('Word List'!$H$1=TRUE,AU2,"")</f>
        <v>9</v>
      </c>
      <c r="AT1" s="83"/>
      <c r="AU1" s="83"/>
      <c r="AV1" s="84"/>
      <c r="AW1" s="85">
        <f>IF('Word List'!$H$1=TRUE,AU2,"")</f>
        <v>9</v>
      </c>
      <c r="AX1" s="83"/>
      <c r="AY1" s="82">
        <f>IF('Word List'!$H$1=TRUE,BA2,"")</f>
        <v>10</v>
      </c>
      <c r="AZ1" s="83"/>
      <c r="BA1" s="83"/>
      <c r="BB1" s="83"/>
      <c r="BC1" s="85">
        <f>IF('Word List'!$H$1=TRUE,BA2,"")</f>
        <v>10</v>
      </c>
      <c r="BD1" s="82">
        <f>IF('Word List'!$H$1=TRUE,BF2,"")</f>
        <v>11</v>
      </c>
      <c r="BE1" s="83"/>
      <c r="BF1" s="83"/>
      <c r="BG1" s="84"/>
      <c r="BH1" s="85">
        <f>IF('Word List'!$H$1=TRUE,BF2,"")</f>
        <v>11</v>
      </c>
      <c r="BI1" s="83"/>
      <c r="BJ1" s="82">
        <f>IF('Word List'!$H$1=TRUE,BL2,"")</f>
        <v>12</v>
      </c>
      <c r="BK1" s="83"/>
      <c r="BL1" s="83"/>
      <c r="BM1" s="83"/>
      <c r="BN1" s="85">
        <f>IF('Word List'!$H$1=TRUE,BL2,"")</f>
        <v>12</v>
      </c>
      <c r="BO1" s="82">
        <f>IF('Word List'!$H$1=TRUE,BQ2,"")</f>
        <v>13</v>
      </c>
      <c r="BP1" s="83"/>
      <c r="BQ1" s="83"/>
      <c r="BR1" s="84"/>
      <c r="BS1" s="85">
        <f>IF('Word List'!$H$1=TRUE,BQ2,"")</f>
        <v>13</v>
      </c>
      <c r="BT1" s="83"/>
      <c r="BU1" s="82">
        <f>IF('Word List'!$H$1=TRUE,BW2,"")</f>
        <v>14</v>
      </c>
      <c r="BV1" s="83"/>
      <c r="BW1" s="83"/>
      <c r="BX1" s="83"/>
      <c r="BY1" s="85">
        <f>IF('Word List'!$H$1=TRUE,BW2,"")</f>
        <v>14</v>
      </c>
      <c r="BZ1" s="82">
        <f>IF('Word List'!$H$1=TRUE,CB2,"")</f>
        <v>15</v>
      </c>
      <c r="CA1" s="83"/>
      <c r="CB1" s="83"/>
      <c r="CC1" s="84"/>
      <c r="CD1" s="85">
        <f>IF('Word List'!$H$1=TRUE,CB2,"")</f>
        <v>15</v>
      </c>
      <c r="CE1" s="83"/>
      <c r="CF1" s="82">
        <f>IF('Word List'!$H$1=TRUE,CH2,"")</f>
        <v>16</v>
      </c>
      <c r="CG1" s="83"/>
      <c r="CH1" s="83"/>
      <c r="CI1" s="83"/>
      <c r="CJ1" s="85">
        <f>IF('Word List'!$H$1=TRUE,CH2,"")</f>
        <v>16</v>
      </c>
      <c r="CK1" s="82">
        <f>IF('Word List'!$H$1=TRUE,CM2,"")</f>
        <v>17</v>
      </c>
      <c r="CL1" s="83"/>
      <c r="CM1" s="83"/>
      <c r="CN1" s="84"/>
      <c r="CO1" s="85">
        <f>IF('Word List'!$H$1=TRUE,CM2,"")</f>
        <v>17</v>
      </c>
      <c r="CP1" s="83"/>
      <c r="CQ1" s="82">
        <f>IF('Word List'!$H$1=TRUE,CS2,"")</f>
        <v>18</v>
      </c>
      <c r="CR1" s="83"/>
      <c r="CS1" s="83"/>
      <c r="CT1" s="83"/>
      <c r="CU1" s="85">
        <f>IF('Word List'!$H$1=TRUE,CS2,"")</f>
        <v>18</v>
      </c>
      <c r="CV1" s="82">
        <f>IF('Word List'!$H$1=TRUE,CX2,"")</f>
        <v>19</v>
      </c>
      <c r="CW1" s="83"/>
      <c r="CX1" s="83"/>
      <c r="CY1" s="84"/>
      <c r="CZ1" s="85">
        <f>IF('Word List'!$H$1=TRUE,CX2,"")</f>
        <v>19</v>
      </c>
      <c r="DA1" s="83"/>
      <c r="DB1" s="82">
        <f>IF('Word List'!$H$1=TRUE,DD2,"")</f>
        <v>20</v>
      </c>
      <c r="DC1" s="83"/>
      <c r="DD1" s="83"/>
      <c r="DE1" s="83"/>
      <c r="DF1" s="85">
        <f>IF('Word List'!$H$1=TRUE,DD2,"")</f>
        <v>20</v>
      </c>
      <c r="DG1" s="82">
        <f>IF('Word List'!$H$1=TRUE,DI2,"")</f>
        <v>21</v>
      </c>
      <c r="DH1" s="83"/>
      <c r="DI1" s="83"/>
      <c r="DJ1" s="84"/>
      <c r="DK1" s="85">
        <f>IF('Word List'!$H$1=TRUE,DI2,"")</f>
        <v>21</v>
      </c>
      <c r="DL1" s="83"/>
      <c r="DM1" s="82">
        <f>IF('Word List'!$H$1=TRUE,DO2,"")</f>
        <v>22</v>
      </c>
      <c r="DN1" s="83"/>
      <c r="DO1" s="83"/>
      <c r="DP1" s="83"/>
      <c r="DQ1" s="85">
        <f>IF('Word List'!$H$1=TRUE,DO2,"")</f>
        <v>22</v>
      </c>
      <c r="DR1" s="82">
        <f>IF('Word List'!$H$1=TRUE,DT2,"")</f>
        <v>23</v>
      </c>
      <c r="DS1" s="83"/>
      <c r="DT1" s="83"/>
      <c r="DU1" s="84"/>
      <c r="DV1" s="85">
        <f>IF('Word List'!$H$1=TRUE,DT2,"")</f>
        <v>23</v>
      </c>
      <c r="DW1" s="83"/>
      <c r="DX1" s="82">
        <f>IF('Word List'!$H$1=TRUE,DZ2,"")</f>
        <v>24</v>
      </c>
      <c r="DY1" s="83"/>
      <c r="DZ1" s="83"/>
      <c r="EA1" s="83"/>
      <c r="EB1" s="85">
        <f>IF('Word List'!$H$1=TRUE,DZ2,"")</f>
        <v>24</v>
      </c>
      <c r="EC1" s="82">
        <f>IF('Word List'!$H$1=TRUE,EE2,"")</f>
        <v>25</v>
      </c>
      <c r="ED1" s="83"/>
      <c r="EE1" s="83"/>
      <c r="EF1" s="84"/>
      <c r="EG1" s="85">
        <f>IF('Word List'!$H$1=TRUE,EE2,"")</f>
        <v>25</v>
      </c>
      <c r="EH1" s="83"/>
      <c r="EI1" s="82">
        <f>IF('Word List'!$H$1=TRUE,EK2,"")</f>
        <v>26</v>
      </c>
      <c r="EJ1" s="83"/>
      <c r="EK1" s="83"/>
      <c r="EL1" s="83"/>
      <c r="EM1" s="85">
        <f>IF('Word List'!$H$1=TRUE,EK2,"")</f>
        <v>26</v>
      </c>
      <c r="EN1" s="82">
        <f>IF('Word List'!$H$1=TRUE,EP2,"")</f>
        <v>27</v>
      </c>
      <c r="EO1" s="83"/>
      <c r="EP1" s="83"/>
      <c r="EQ1" s="84"/>
      <c r="ER1" s="85">
        <f>IF('Word List'!$H$1=TRUE,EP2,"")</f>
        <v>27</v>
      </c>
      <c r="ES1" s="83"/>
      <c r="ET1" s="82">
        <f>IF('Word List'!$H$1=TRUE,EV2,"")</f>
        <v>28</v>
      </c>
      <c r="EU1" s="83"/>
      <c r="EV1" s="83"/>
      <c r="EW1" s="83"/>
      <c r="EX1" s="85">
        <f>IF('Word List'!$H$1=TRUE,EV2,"")</f>
        <v>28</v>
      </c>
      <c r="EY1" s="82">
        <f>IF('Word List'!$H$1=TRUE,FA2,"")</f>
        <v>29</v>
      </c>
      <c r="EZ1" s="83"/>
      <c r="FA1" s="83"/>
      <c r="FB1" s="84"/>
      <c r="FC1" s="85">
        <f>IF('Word List'!$H$1=TRUE,FA2,"")</f>
        <v>29</v>
      </c>
      <c r="FD1" s="83"/>
      <c r="FE1" s="82">
        <f>IF('Word List'!$H$1=TRUE,FG2,"")</f>
        <v>30</v>
      </c>
      <c r="FF1" s="83"/>
      <c r="FG1" s="83"/>
      <c r="FH1" s="83"/>
      <c r="FI1" s="85">
        <f>IF('Word List'!$H$1=TRUE,FG2,"")</f>
        <v>30</v>
      </c>
      <c r="FJ1" s="82">
        <f>IF('Word List'!$H$1=TRUE,FL2,"")</f>
        <v>31</v>
      </c>
      <c r="FK1" s="83"/>
      <c r="FL1" s="83"/>
      <c r="FM1" s="84"/>
      <c r="FN1" s="85">
        <f>IF('Word List'!$H$1=TRUE,FL2,"")</f>
        <v>31</v>
      </c>
      <c r="FO1" s="83"/>
      <c r="FP1" s="82">
        <f>IF('Word List'!$H$1=TRUE,FR2,"")</f>
        <v>32</v>
      </c>
      <c r="FQ1" s="83"/>
      <c r="FR1" s="83"/>
      <c r="FS1" s="83"/>
      <c r="FT1" s="85">
        <f>IF('Word List'!$H$1=TRUE,FR2,"")</f>
        <v>32</v>
      </c>
      <c r="FU1" s="82">
        <f>IF('Word List'!$H$1=TRUE,FW2,"")</f>
        <v>33</v>
      </c>
      <c r="FV1" s="83"/>
      <c r="FW1" s="83"/>
      <c r="FX1" s="84"/>
      <c r="FY1" s="85">
        <f>IF('Word List'!$H$1=TRUE,FW2,"")</f>
        <v>33</v>
      </c>
      <c r="FZ1" s="83"/>
      <c r="GA1" s="82">
        <f>IF('Word List'!$H$1=TRUE,GC2,"")</f>
        <v>34</v>
      </c>
      <c r="GB1" s="83"/>
      <c r="GC1" s="83"/>
      <c r="GD1" s="83"/>
      <c r="GE1" s="85">
        <f>IF('Word List'!$H$1=TRUE,GC2,"")</f>
        <v>34</v>
      </c>
      <c r="GF1" s="82">
        <f>IF('Word List'!$H$1=TRUE,GH2,"")</f>
        <v>35</v>
      </c>
      <c r="GG1" s="83"/>
      <c r="GH1" s="83"/>
      <c r="GI1" s="84"/>
      <c r="GJ1" s="85">
        <f>IF('Word List'!$H$1=TRUE,GH2,"")</f>
        <v>35</v>
      </c>
      <c r="GK1" s="83"/>
      <c r="GL1" s="82">
        <f>IF('Word List'!$H$1=TRUE,GN2,"")</f>
        <v>36</v>
      </c>
      <c r="GM1" s="83"/>
      <c r="GN1" s="83"/>
      <c r="GO1" s="83"/>
      <c r="GP1" s="85">
        <f>IF('Word List'!$H$1=TRUE,GN2,"")</f>
        <v>36</v>
      </c>
      <c r="GQ1" s="82">
        <f>IF('Word List'!$H$1=TRUE,GS2,"")</f>
        <v>37</v>
      </c>
      <c r="GR1" s="83"/>
      <c r="GS1" s="83"/>
      <c r="GT1" s="84"/>
      <c r="GU1" s="85">
        <f>IF('Word List'!$H$1=TRUE,GS2,"")</f>
        <v>37</v>
      </c>
      <c r="GV1" s="83"/>
      <c r="GW1" s="82">
        <f>IF('Word List'!$H$1=TRUE,GY2,"")</f>
        <v>38</v>
      </c>
      <c r="GX1" s="83"/>
      <c r="GY1" s="83"/>
      <c r="GZ1" s="83"/>
      <c r="HA1" s="85">
        <f>IF('Word List'!$H$1=TRUE,GY2,"")</f>
        <v>38</v>
      </c>
      <c r="HB1" s="82">
        <f>IF('Word List'!$H$1=TRUE,HD2,"")</f>
        <v>39</v>
      </c>
      <c r="HC1" s="83"/>
      <c r="HD1" s="83"/>
      <c r="HE1" s="84"/>
      <c r="HF1" s="85">
        <f>IF('Word List'!$H$1=TRUE,HD2,"")</f>
        <v>39</v>
      </c>
      <c r="HG1" s="83"/>
      <c r="HH1" s="82">
        <f>IF('Word List'!$H$1=TRUE,HJ2,"")</f>
        <v>40</v>
      </c>
      <c r="HI1" s="83"/>
      <c r="HJ1" s="83"/>
      <c r="HK1" s="83"/>
      <c r="HL1" s="85">
        <f>IF('Word List'!$H$1=TRUE,HJ2,"")</f>
        <v>40</v>
      </c>
      <c r="HM1" s="82">
        <f>IF('Word List'!$H$1=TRUE,HO2,"")</f>
        <v>41</v>
      </c>
      <c r="HN1" s="83"/>
      <c r="HO1" s="83"/>
      <c r="HP1" s="84"/>
      <c r="HQ1" s="85">
        <f>IF('Word List'!$H$1=TRUE,HO2,"")</f>
        <v>41</v>
      </c>
      <c r="HR1" s="83"/>
      <c r="HS1" s="82">
        <f>IF('Word List'!$H$1=TRUE,HU2,"")</f>
        <v>42</v>
      </c>
      <c r="HT1" s="83"/>
      <c r="HU1" s="83"/>
      <c r="HV1" s="83"/>
      <c r="HW1" s="85">
        <f>IF('Word List'!$H$1=TRUE,HU2,"")</f>
        <v>42</v>
      </c>
      <c r="HX1" s="82">
        <f>IF('Word List'!$H$1=TRUE,HZ2,"")</f>
        <v>43</v>
      </c>
      <c r="HY1" s="83"/>
      <c r="HZ1" s="83"/>
      <c r="IA1" s="84"/>
      <c r="IB1" s="85">
        <f>IF('Word List'!$H$1=TRUE,HZ2,"")</f>
        <v>43</v>
      </c>
      <c r="IC1" s="83"/>
      <c r="ID1" s="82">
        <f>IF('Word List'!$H$1=TRUE,IF2,"")</f>
        <v>44</v>
      </c>
      <c r="IE1" s="83"/>
      <c r="IF1" s="83"/>
      <c r="IG1" s="83"/>
      <c r="IH1" s="85">
        <f>IF('Word List'!$H$1=TRUE,IF2,"")</f>
        <v>44</v>
      </c>
      <c r="II1" s="82">
        <f>IF('Word List'!$H$1=TRUE,IK2,"")</f>
        <v>45</v>
      </c>
      <c r="IJ1" s="83"/>
      <c r="IK1" s="83"/>
      <c r="IL1" s="84"/>
      <c r="IM1" s="85">
        <f>IF('Word List'!$H$1=TRUE,IK2,"")</f>
        <v>45</v>
      </c>
      <c r="IN1" s="83"/>
      <c r="IO1" s="82">
        <f>IF('Word List'!$H$1=TRUE,IQ2,"")</f>
        <v>46</v>
      </c>
      <c r="IP1" s="83"/>
      <c r="IQ1" s="83"/>
      <c r="IR1" s="83"/>
      <c r="IS1" s="85">
        <f>IF('Word List'!$H$1=TRUE,IQ2,"")</f>
        <v>46</v>
      </c>
      <c r="IT1" s="82">
        <f>IF('Word List'!$H$1=TRUE,IV2,"")</f>
        <v>47</v>
      </c>
      <c r="IU1" s="83"/>
      <c r="IV1" s="83"/>
      <c r="IW1" s="84"/>
      <c r="IX1" s="85">
        <f>IF('Word List'!$H$1=TRUE,IV2,"")</f>
        <v>47</v>
      </c>
      <c r="IY1" s="83"/>
      <c r="IZ1" s="82">
        <f>IF('Word List'!$H$1=TRUE,JB2,"")</f>
        <v>48</v>
      </c>
      <c r="JA1" s="83"/>
      <c r="JB1" s="83"/>
      <c r="JC1" s="83"/>
      <c r="JD1" s="85">
        <f>IF('Word List'!$H$1=TRUE,JB2,"")</f>
        <v>48</v>
      </c>
      <c r="JE1" s="82">
        <f>IF('Word List'!$H$1=TRUE,JG2,"")</f>
        <v>49</v>
      </c>
      <c r="JF1" s="83"/>
      <c r="JG1" s="83"/>
      <c r="JH1" s="84"/>
      <c r="JI1" s="85">
        <f>IF('Word List'!$H$1=TRUE,JG2,"")</f>
        <v>49</v>
      </c>
      <c r="JJ1" s="83"/>
      <c r="JK1" s="82">
        <f>IF('Word List'!$H$1=TRUE,JM2,"")</f>
        <v>50</v>
      </c>
      <c r="JL1" s="83"/>
      <c r="JM1" s="83"/>
      <c r="JN1" s="83"/>
      <c r="JO1" s="85">
        <f>IF('Word List'!$H$1=TRUE,JM2,"")</f>
        <v>50</v>
      </c>
      <c r="JP1" s="82">
        <f>IF('Word List'!$H$1=TRUE,JR2,"")</f>
        <v>51</v>
      </c>
      <c r="JQ1" s="83"/>
      <c r="JR1" s="83"/>
      <c r="JS1" s="84"/>
      <c r="JT1" s="85">
        <f>IF('Word List'!$H$1=TRUE,JR2,"")</f>
        <v>51</v>
      </c>
      <c r="JU1" s="83"/>
      <c r="JV1" s="82">
        <f>IF('Word List'!$H$1=TRUE,JX2,"")</f>
        <v>52</v>
      </c>
      <c r="JW1" s="83"/>
      <c r="JX1" s="83"/>
      <c r="JY1" s="83"/>
      <c r="JZ1" s="85">
        <f>IF('Word List'!$H$1=TRUE,JX2,"")</f>
        <v>52</v>
      </c>
      <c r="KA1" s="82">
        <f>IF('Word List'!$H$1=TRUE,KC2,"")</f>
        <v>53</v>
      </c>
      <c r="KB1" s="83"/>
      <c r="KC1" s="83"/>
      <c r="KD1" s="84"/>
      <c r="KE1" s="85">
        <f>IF('Word List'!$H$1=TRUE,KC2,"")</f>
        <v>53</v>
      </c>
      <c r="KF1" s="83"/>
      <c r="KG1" s="82">
        <f>IF('Word List'!$H$1=TRUE,KI2,"")</f>
        <v>54</v>
      </c>
      <c r="KH1" s="83"/>
      <c r="KI1" s="83"/>
      <c r="KJ1" s="83"/>
      <c r="KK1" s="85">
        <f>IF('Word List'!$H$1=TRUE,KI2,"")</f>
        <v>54</v>
      </c>
      <c r="KL1" s="82">
        <f>IF('Word List'!$H$1=TRUE,KN2,"")</f>
        <v>55</v>
      </c>
      <c r="KM1" s="83"/>
      <c r="KN1" s="83"/>
      <c r="KO1" s="84"/>
      <c r="KP1" s="85">
        <f>IF('Word List'!$H$1=TRUE,KN2,"")</f>
        <v>55</v>
      </c>
      <c r="KQ1" s="83"/>
      <c r="KR1" s="82">
        <f>IF('Word List'!$H$1=TRUE,KT2,"")</f>
        <v>56</v>
      </c>
      <c r="KS1" s="83"/>
      <c r="KT1" s="83"/>
      <c r="KU1" s="83"/>
      <c r="KV1" s="85">
        <f>IF('Word List'!$H$1=TRUE,KT2,"")</f>
        <v>56</v>
      </c>
      <c r="KW1" s="82">
        <f>IF('Word List'!$H$1=TRUE,KY2,"")</f>
        <v>57</v>
      </c>
      <c r="KX1" s="83"/>
      <c r="KY1" s="83"/>
      <c r="KZ1" s="84"/>
      <c r="LA1" s="85">
        <f>IF('Word List'!$H$1=TRUE,KY2,"")</f>
        <v>57</v>
      </c>
      <c r="LB1" s="83"/>
      <c r="LC1" s="82">
        <f>IF('Word List'!$H$1=TRUE,LE2,"")</f>
        <v>58</v>
      </c>
      <c r="LD1" s="83"/>
      <c r="LE1" s="83"/>
      <c r="LF1" s="83"/>
      <c r="LG1" s="85">
        <f>IF('Word List'!$H$1=TRUE,LE2,"")</f>
        <v>58</v>
      </c>
      <c r="LH1" s="82">
        <f>IF('Word List'!$H$1=TRUE,LJ2,"")</f>
        <v>59</v>
      </c>
      <c r="LI1" s="83"/>
      <c r="LJ1" s="83"/>
      <c r="LK1" s="84"/>
      <c r="LL1" s="85">
        <f>IF('Word List'!$H$1=TRUE,LJ2,"")</f>
        <v>59</v>
      </c>
      <c r="LM1" s="83"/>
      <c r="LN1" s="82">
        <f>IF('Word List'!$H$1=TRUE,LP2,"")</f>
        <v>60</v>
      </c>
      <c r="LO1" s="83"/>
      <c r="LP1" s="83"/>
      <c r="LQ1" s="83"/>
      <c r="LR1" s="85">
        <f>IF('Word List'!$H$1=TRUE,LP2,"")</f>
        <v>60</v>
      </c>
      <c r="LS1" s="82">
        <f>IF('Word List'!$H$1=TRUE,LU2,"")</f>
        <v>61</v>
      </c>
      <c r="LT1" s="83"/>
      <c r="LU1" s="83"/>
      <c r="LV1" s="84"/>
      <c r="LW1" s="85">
        <f>IF('Word List'!$H$1=TRUE,LU2,"")</f>
        <v>61</v>
      </c>
      <c r="LX1" s="83"/>
      <c r="LY1" s="82">
        <f>IF('Word List'!$H$1=TRUE,MA2,"")</f>
        <v>62</v>
      </c>
      <c r="LZ1" s="83"/>
      <c r="MA1" s="83"/>
      <c r="MB1" s="83"/>
      <c r="MC1" s="85">
        <f>IF('Word List'!$H$1=TRUE,MA2,"")</f>
        <v>62</v>
      </c>
      <c r="MD1" s="82">
        <f>IF('Word List'!$H$1=TRUE,MF2,"")</f>
        <v>63</v>
      </c>
      <c r="ME1" s="83"/>
      <c r="MF1" s="83"/>
      <c r="MG1" s="84"/>
      <c r="MH1" s="85">
        <f>IF('Word List'!$H$1=TRUE,MF2,"")</f>
        <v>63</v>
      </c>
      <c r="MI1" s="83"/>
      <c r="MJ1" s="82">
        <f>IF('Word List'!$H$1=TRUE,ML2,"")</f>
        <v>64</v>
      </c>
      <c r="MK1" s="83"/>
      <c r="ML1" s="83"/>
      <c r="MM1" s="83"/>
      <c r="MN1" s="85">
        <f>IF('Word List'!$H$1=TRUE,ML2,"")</f>
        <v>64</v>
      </c>
      <c r="MO1" s="82">
        <f>IF('Word List'!$H$1=TRUE,MQ2,"")</f>
        <v>65</v>
      </c>
      <c r="MP1" s="83"/>
      <c r="MQ1" s="83"/>
      <c r="MR1" s="84"/>
      <c r="MS1" s="85">
        <f>IF('Word List'!$H$1=TRUE,MQ2,"")</f>
        <v>65</v>
      </c>
      <c r="MT1" s="83"/>
      <c r="MU1" s="82">
        <f>IF('Word List'!$H$1=TRUE,MW2,"")</f>
        <v>66</v>
      </c>
      <c r="MV1" s="83"/>
      <c r="MW1" s="83"/>
      <c r="MX1" s="83"/>
      <c r="MY1" s="85">
        <f>IF('Word List'!$H$1=TRUE,MW2,"")</f>
        <v>66</v>
      </c>
      <c r="MZ1" s="82">
        <f>IF('Word List'!$H$1=TRUE,NB2,"")</f>
        <v>67</v>
      </c>
      <c r="NA1" s="83"/>
      <c r="NB1" s="83"/>
      <c r="NC1" s="84"/>
      <c r="ND1" s="85">
        <f>IF('Word List'!$H$1=TRUE,NB2,"")</f>
        <v>67</v>
      </c>
      <c r="NE1" s="83"/>
      <c r="NF1" s="82">
        <f>IF('Word List'!$H$1=TRUE,NH2,"")</f>
        <v>68</v>
      </c>
      <c r="NG1" s="83"/>
      <c r="NH1" s="83"/>
      <c r="NI1" s="83"/>
      <c r="NJ1" s="85">
        <f>IF('Word List'!$H$1=TRUE,NH2,"")</f>
        <v>68</v>
      </c>
      <c r="NK1" s="82">
        <f>IF('Word List'!$H$1=TRUE,NM2,"")</f>
        <v>69</v>
      </c>
      <c r="NL1" s="83"/>
      <c r="NM1" s="83"/>
      <c r="NN1" s="84"/>
      <c r="NO1" s="85">
        <f>IF('Word List'!$H$1=TRUE,NM2,"")</f>
        <v>69</v>
      </c>
      <c r="NP1" s="83"/>
      <c r="NQ1" s="82">
        <f>IF('Word List'!$H$1=TRUE,NS2,"")</f>
        <v>70</v>
      </c>
      <c r="NR1" s="83"/>
      <c r="NS1" s="83"/>
      <c r="NT1" s="83"/>
      <c r="NU1" s="85">
        <f>IF('Word List'!$H$1=TRUE,NS2,"")</f>
        <v>70</v>
      </c>
      <c r="NV1" s="82">
        <f>IF('Word List'!$H$1=TRUE,NX2,"")</f>
        <v>71</v>
      </c>
      <c r="NW1" s="83"/>
      <c r="NX1" s="83"/>
      <c r="NY1" s="84"/>
      <c r="NZ1" s="85">
        <f>IF('Word List'!$H$1=TRUE,NX2,"")</f>
        <v>71</v>
      </c>
      <c r="OA1" s="83"/>
      <c r="OB1" s="82">
        <f>IF('Word List'!$H$1=TRUE,OD2,"")</f>
        <v>72</v>
      </c>
      <c r="OC1" s="83"/>
      <c r="OD1" s="83"/>
      <c r="OE1" s="83"/>
      <c r="OF1" s="85">
        <f>IF('Word List'!$H$1=TRUE,OD2,"")</f>
        <v>72</v>
      </c>
      <c r="OG1" s="82">
        <f>IF('Word List'!$H$1=TRUE,OI2,"")</f>
        <v>73</v>
      </c>
      <c r="OH1" s="83"/>
      <c r="OI1" s="83"/>
      <c r="OJ1" s="84"/>
      <c r="OK1" s="85">
        <f>IF('Word List'!$H$1=TRUE,OI2,"")</f>
        <v>73</v>
      </c>
      <c r="OL1" s="83"/>
      <c r="OM1" s="82">
        <f>IF('Word List'!$H$1=TRUE,OO2,"")</f>
        <v>74</v>
      </c>
      <c r="ON1" s="83"/>
      <c r="OO1" s="83"/>
      <c r="OP1" s="83"/>
      <c r="OQ1" s="85">
        <f>IF('Word List'!$H$1=TRUE,OO2,"")</f>
        <v>74</v>
      </c>
      <c r="OR1" s="82">
        <f>IF('Word List'!$H$1=TRUE,OT2,"")</f>
        <v>75</v>
      </c>
      <c r="OS1" s="83"/>
      <c r="OT1" s="83"/>
      <c r="OU1" s="84"/>
      <c r="OV1" s="85">
        <f>IF('Word List'!$H$1=TRUE,OT2,"")</f>
        <v>75</v>
      </c>
      <c r="OW1" s="83"/>
      <c r="OX1" s="82">
        <f>IF('Word List'!$H$1=TRUE,OZ2,"")</f>
        <v>76</v>
      </c>
      <c r="OY1" s="83"/>
      <c r="OZ1" s="83"/>
      <c r="PA1" s="83"/>
      <c r="PB1" s="85">
        <f>IF('Word List'!$H$1=TRUE,OZ2,"")</f>
        <v>76</v>
      </c>
      <c r="PC1" s="82">
        <f>IF('Word List'!$H$1=TRUE,PE2,"")</f>
        <v>77</v>
      </c>
      <c r="PD1" s="83"/>
      <c r="PE1" s="83"/>
      <c r="PF1" s="84"/>
      <c r="PG1" s="85">
        <f>IF('Word List'!$H$1=TRUE,PE2,"")</f>
        <v>77</v>
      </c>
      <c r="PH1" s="83"/>
      <c r="PI1" s="82">
        <f>IF('Word List'!$H$1=TRUE,PK2,"")</f>
        <v>78</v>
      </c>
      <c r="PJ1" s="83"/>
      <c r="PK1" s="83"/>
      <c r="PL1" s="83"/>
      <c r="PM1" s="85">
        <f>IF('Word List'!$H$1=TRUE,PK2,"")</f>
        <v>78</v>
      </c>
      <c r="PN1" s="82">
        <f>IF('Word List'!$H$1=TRUE,PP2,"")</f>
        <v>79</v>
      </c>
      <c r="PO1" s="83"/>
      <c r="PP1" s="83"/>
      <c r="PQ1" s="84"/>
      <c r="PR1" s="85">
        <f>IF('Word List'!$H$1=TRUE,PP2,"")</f>
        <v>79</v>
      </c>
      <c r="PS1" s="83"/>
      <c r="PT1" s="82">
        <f>IF('Word List'!$H$1=TRUE,PV2,"")</f>
        <v>80</v>
      </c>
      <c r="PU1" s="83"/>
      <c r="PV1" s="83"/>
      <c r="PW1" s="83"/>
      <c r="PX1" s="85">
        <f>IF('Word List'!$H$1=TRUE,PV2,"")</f>
        <v>80</v>
      </c>
      <c r="PY1" s="82">
        <f>IF('Word List'!$H$1=TRUE,QA2,"")</f>
        <v>81</v>
      </c>
      <c r="PZ1" s="83"/>
      <c r="QA1" s="83"/>
      <c r="QB1" s="84"/>
      <c r="QC1" s="85">
        <f>IF('Word List'!$H$1=TRUE,QA2,"")</f>
        <v>81</v>
      </c>
      <c r="QD1" s="83"/>
      <c r="QE1" s="82">
        <f>IF('Word List'!$H$1=TRUE,QG2,"")</f>
        <v>82</v>
      </c>
      <c r="QF1" s="83"/>
      <c r="QG1" s="83"/>
      <c r="QH1" s="83"/>
      <c r="QI1" s="85">
        <f>IF('Word List'!$H$1=TRUE,QG2,"")</f>
        <v>82</v>
      </c>
      <c r="QJ1" s="82">
        <f>IF('Word List'!$H$1=TRUE,QL2,"")</f>
        <v>83</v>
      </c>
      <c r="QK1" s="83"/>
      <c r="QL1" s="83"/>
      <c r="QM1" s="84"/>
      <c r="QN1" s="85">
        <f>IF('Word List'!$H$1=TRUE,QL2,"")</f>
        <v>83</v>
      </c>
      <c r="QO1" s="83"/>
      <c r="QP1" s="82">
        <f>IF('Word List'!$H$1=TRUE,QR2,"")</f>
        <v>84</v>
      </c>
      <c r="QQ1" s="83"/>
      <c r="QR1" s="83"/>
      <c r="QS1" s="83"/>
      <c r="QT1" s="85">
        <f>IF('Word List'!$H$1=TRUE,QR2,"")</f>
        <v>84</v>
      </c>
      <c r="QU1" s="82">
        <f>IF('Word List'!$H$1=TRUE,QW2,"")</f>
        <v>85</v>
      </c>
      <c r="QV1" s="83"/>
      <c r="QW1" s="83"/>
      <c r="QX1" s="84"/>
      <c r="QY1" s="85">
        <f>IF('Word List'!$H$1=TRUE,QW2,"")</f>
        <v>85</v>
      </c>
      <c r="QZ1" s="83"/>
      <c r="RA1" s="82">
        <f>IF('Word List'!$H$1=TRUE,RC2,"")</f>
        <v>86</v>
      </c>
      <c r="RB1" s="83"/>
      <c r="RC1" s="83"/>
      <c r="RD1" s="83"/>
      <c r="RE1" s="85">
        <f>IF('Word List'!$H$1=TRUE,RC2,"")</f>
        <v>86</v>
      </c>
      <c r="RF1" s="82">
        <f>IF('Word List'!$H$1=TRUE,RH2,"")</f>
        <v>87</v>
      </c>
      <c r="RG1" s="83"/>
      <c r="RH1" s="83"/>
      <c r="RI1" s="84"/>
      <c r="RJ1" s="85">
        <f>IF('Word List'!$H$1=TRUE,RH2,"")</f>
        <v>87</v>
      </c>
      <c r="RK1" s="83"/>
      <c r="RL1" s="82">
        <f>IF('Word List'!$H$1=TRUE,RN2,"")</f>
        <v>88</v>
      </c>
      <c r="RM1" s="83"/>
      <c r="RN1" s="83"/>
      <c r="RO1" s="83"/>
      <c r="RP1" s="85">
        <f>IF('Word List'!$H$1=TRUE,RN2,"")</f>
        <v>88</v>
      </c>
      <c r="RQ1" s="82">
        <f>IF('Word List'!$H$1=TRUE,RS2,"")</f>
        <v>89</v>
      </c>
      <c r="RR1" s="83"/>
      <c r="RS1" s="83"/>
      <c r="RT1" s="84"/>
      <c r="RU1" s="85">
        <f>IF('Word List'!$H$1=TRUE,RS2,"")</f>
        <v>89</v>
      </c>
      <c r="RV1" s="83"/>
      <c r="RW1" s="82">
        <f>IF('Word List'!$H$1=TRUE,RY2,"")</f>
        <v>90</v>
      </c>
      <c r="RX1" s="83"/>
      <c r="RY1" s="83"/>
      <c r="RZ1" s="83"/>
      <c r="SA1" s="85">
        <f>IF('Word List'!$H$1=TRUE,RY2,"")</f>
        <v>90</v>
      </c>
      <c r="SB1" s="82">
        <f>IF('Word List'!$H$1=TRUE,SD2,"")</f>
        <v>91</v>
      </c>
      <c r="SC1" s="83"/>
      <c r="SD1" s="83"/>
      <c r="SE1" s="84"/>
      <c r="SF1" s="85">
        <f>IF('Word List'!$H$1=TRUE,SD2,"")</f>
        <v>91</v>
      </c>
      <c r="SG1" s="83"/>
      <c r="SH1" s="82">
        <f>IF('Word List'!$H$1=TRUE,SJ2,"")</f>
        <v>92</v>
      </c>
      <c r="SI1" s="83"/>
      <c r="SJ1" s="83"/>
      <c r="SK1" s="83"/>
      <c r="SL1" s="85">
        <f>IF('Word List'!$H$1=TRUE,SJ2,"")</f>
        <v>92</v>
      </c>
      <c r="SM1" s="82">
        <f>IF('Word List'!$H$1=TRUE,SO2,"")</f>
        <v>93</v>
      </c>
      <c r="SN1" s="83"/>
      <c r="SO1" s="83"/>
      <c r="SP1" s="84"/>
      <c r="SQ1" s="85">
        <f>IF('Word List'!$H$1=TRUE,SO2,"")</f>
        <v>93</v>
      </c>
      <c r="SR1" s="83"/>
      <c r="SS1" s="82">
        <f>IF('Word List'!$H$1=TRUE,SU2,"")</f>
        <v>94</v>
      </c>
      <c r="ST1" s="83"/>
      <c r="SU1" s="83"/>
      <c r="SV1" s="83"/>
      <c r="SW1" s="85">
        <f>IF('Word List'!$H$1=TRUE,SU2,"")</f>
        <v>94</v>
      </c>
      <c r="SX1" s="82">
        <f>IF('Word List'!$H$1=TRUE,SZ2,"")</f>
        <v>95</v>
      </c>
      <c r="SY1" s="83"/>
      <c r="SZ1" s="83"/>
      <c r="TA1" s="84"/>
      <c r="TB1" s="85">
        <f>IF('Word List'!$H$1=TRUE,SZ2,"")</f>
        <v>95</v>
      </c>
      <c r="TC1" s="83"/>
      <c r="TD1" s="82">
        <f>IF('Word List'!$H$1=TRUE,TF2,"")</f>
        <v>96</v>
      </c>
      <c r="TE1" s="83"/>
      <c r="TF1" s="83"/>
      <c r="TG1" s="83"/>
      <c r="TH1" s="85">
        <f>IF('Word List'!$H$1=TRUE,TF2,"")</f>
        <v>96</v>
      </c>
      <c r="TI1" s="82">
        <f>IF('Word List'!$H$1=TRUE,TK2,"")</f>
        <v>97</v>
      </c>
      <c r="TJ1" s="83"/>
      <c r="TK1" s="83"/>
      <c r="TL1" s="84"/>
      <c r="TM1" s="85">
        <f>IF('Word List'!$H$1=TRUE,TK2,"")</f>
        <v>97</v>
      </c>
      <c r="TN1" s="83"/>
      <c r="TO1" s="82">
        <f>IF('Word List'!$H$1=TRUE,TQ2,"")</f>
        <v>98</v>
      </c>
      <c r="TP1" s="83"/>
      <c r="TQ1" s="83"/>
      <c r="TR1" s="83"/>
      <c r="TS1" s="85">
        <f>IF('Word List'!$H$1=TRUE,TQ2,"")</f>
        <v>98</v>
      </c>
      <c r="TT1" s="82">
        <f>IF('Word List'!$H$1=TRUE,TV2,"")</f>
        <v>99</v>
      </c>
      <c r="TU1" s="83"/>
      <c r="TV1" s="83"/>
      <c r="TW1" s="84"/>
      <c r="TX1" s="85">
        <f>IF('Word List'!$H$1=TRUE,TV2,"")</f>
        <v>99</v>
      </c>
      <c r="TY1" s="83"/>
      <c r="TZ1" s="82">
        <f>IF('Word List'!$H$1=TRUE,UB2,"")</f>
        <v>100</v>
      </c>
      <c r="UA1" s="83"/>
      <c r="UB1" s="83"/>
      <c r="UC1" s="83"/>
      <c r="UD1" s="85">
        <f>IF('Word List'!$H$1=TRUE,UB2,"")</f>
        <v>100</v>
      </c>
    </row>
    <row r="2" spans="1:550" s="89" customFormat="1" ht="23" customHeight="1">
      <c r="A2" s="72"/>
      <c r="B2" s="87"/>
      <c r="C2" s="61">
        <f>BingoCardGenerator.com!C$35</f>
        <v>1</v>
      </c>
      <c r="D2" s="87"/>
      <c r="E2" s="72"/>
      <c r="F2" s="88"/>
      <c r="G2" s="72"/>
      <c r="H2" s="87"/>
      <c r="I2" s="61">
        <f>BingoCardGenerator.com!I$35</f>
        <v>2</v>
      </c>
      <c r="J2" s="87"/>
      <c r="K2" s="72"/>
      <c r="L2" s="72"/>
      <c r="M2" s="87"/>
      <c r="N2" s="61">
        <f>BingoCardGenerator.com!N$35</f>
        <v>3</v>
      </c>
      <c r="O2" s="87"/>
      <c r="P2" s="72"/>
      <c r="Q2" s="88"/>
      <c r="R2" s="72"/>
      <c r="S2" s="87"/>
      <c r="T2" s="61">
        <f>BingoCardGenerator.com!T$35</f>
        <v>4</v>
      </c>
      <c r="U2" s="87"/>
      <c r="V2" s="72"/>
      <c r="W2" s="72"/>
      <c r="X2" s="87"/>
      <c r="Y2" s="61">
        <f>BingoCardGenerator.com!Y$35</f>
        <v>5</v>
      </c>
      <c r="Z2" s="87"/>
      <c r="AA2" s="72"/>
      <c r="AB2" s="88"/>
      <c r="AC2" s="72"/>
      <c r="AD2" s="87"/>
      <c r="AE2" s="61">
        <f>BingoCardGenerator.com!AE$35</f>
        <v>6</v>
      </c>
      <c r="AF2" s="87"/>
      <c r="AG2" s="72"/>
      <c r="AH2" s="72"/>
      <c r="AI2" s="87"/>
      <c r="AJ2" s="61">
        <f>BingoCardGenerator.com!AJ$35</f>
        <v>7</v>
      </c>
      <c r="AK2" s="87"/>
      <c r="AL2" s="72"/>
      <c r="AM2" s="88"/>
      <c r="AN2" s="72"/>
      <c r="AO2" s="87"/>
      <c r="AP2" s="61">
        <f>BingoCardGenerator.com!AP$35</f>
        <v>8</v>
      </c>
      <c r="AQ2" s="87"/>
      <c r="AR2" s="72"/>
      <c r="AS2" s="72"/>
      <c r="AT2" s="87"/>
      <c r="AU2" s="61">
        <f>BingoCardGenerator.com!AU$35</f>
        <v>9</v>
      </c>
      <c r="AV2" s="87"/>
      <c r="AW2" s="72"/>
      <c r="AX2" s="88"/>
      <c r="AY2" s="72"/>
      <c r="AZ2" s="87"/>
      <c r="BA2" s="61">
        <f>BingoCardGenerator.com!BA$35</f>
        <v>10</v>
      </c>
      <c r="BB2" s="87"/>
      <c r="BC2" s="72"/>
      <c r="BD2" s="72"/>
      <c r="BE2" s="87"/>
      <c r="BF2" s="61">
        <f>BingoCardGenerator.com!BF$35</f>
        <v>11</v>
      </c>
      <c r="BG2" s="87"/>
      <c r="BH2" s="72"/>
      <c r="BI2" s="88"/>
      <c r="BJ2" s="72"/>
      <c r="BK2" s="87"/>
      <c r="BL2" s="61">
        <f>BingoCardGenerator.com!BL$35</f>
        <v>12</v>
      </c>
      <c r="BM2" s="87"/>
      <c r="BN2" s="72"/>
      <c r="BO2" s="72"/>
      <c r="BP2" s="87"/>
      <c r="BQ2" s="61">
        <f>BingoCardGenerator.com!BQ$35</f>
        <v>13</v>
      </c>
      <c r="BR2" s="87"/>
      <c r="BS2" s="72"/>
      <c r="BT2" s="88"/>
      <c r="BU2" s="72"/>
      <c r="BV2" s="87"/>
      <c r="BW2" s="61">
        <f>BingoCardGenerator.com!BW$35</f>
        <v>14</v>
      </c>
      <c r="BX2" s="87"/>
      <c r="BY2" s="72"/>
      <c r="BZ2" s="72"/>
      <c r="CA2" s="87"/>
      <c r="CB2" s="61">
        <f>BingoCardGenerator.com!CB$35</f>
        <v>15</v>
      </c>
      <c r="CC2" s="87"/>
      <c r="CD2" s="72"/>
      <c r="CE2" s="88"/>
      <c r="CF2" s="72"/>
      <c r="CG2" s="87"/>
      <c r="CH2" s="61">
        <f>BingoCardGenerator.com!CH$35</f>
        <v>16</v>
      </c>
      <c r="CI2" s="87"/>
      <c r="CJ2" s="72"/>
      <c r="CK2" s="72"/>
      <c r="CL2" s="87"/>
      <c r="CM2" s="61">
        <f>BingoCardGenerator.com!CM$35</f>
        <v>17</v>
      </c>
      <c r="CN2" s="87"/>
      <c r="CO2" s="72"/>
      <c r="CP2" s="88"/>
      <c r="CQ2" s="72"/>
      <c r="CR2" s="87"/>
      <c r="CS2" s="61">
        <f>BingoCardGenerator.com!CS$35</f>
        <v>18</v>
      </c>
      <c r="CT2" s="87"/>
      <c r="CU2" s="72"/>
      <c r="CV2" s="72"/>
      <c r="CW2" s="87"/>
      <c r="CX2" s="61">
        <f>BingoCardGenerator.com!CX$35</f>
        <v>19</v>
      </c>
      <c r="CY2" s="87"/>
      <c r="CZ2" s="72"/>
      <c r="DA2" s="88"/>
      <c r="DB2" s="72"/>
      <c r="DC2" s="87"/>
      <c r="DD2" s="61">
        <f>BingoCardGenerator.com!DD$35</f>
        <v>20</v>
      </c>
      <c r="DE2" s="87"/>
      <c r="DF2" s="72"/>
      <c r="DG2" s="72"/>
      <c r="DH2" s="87"/>
      <c r="DI2" s="61">
        <f>BingoCardGenerator.com!DI$35</f>
        <v>21</v>
      </c>
      <c r="DJ2" s="87"/>
      <c r="DK2" s="72"/>
      <c r="DL2" s="88"/>
      <c r="DM2" s="72"/>
      <c r="DN2" s="87"/>
      <c r="DO2" s="61">
        <f>BingoCardGenerator.com!DO$35</f>
        <v>22</v>
      </c>
      <c r="DP2" s="87"/>
      <c r="DQ2" s="72"/>
      <c r="DR2" s="72"/>
      <c r="DS2" s="87"/>
      <c r="DT2" s="61">
        <f>BingoCardGenerator.com!DT$35</f>
        <v>23</v>
      </c>
      <c r="DU2" s="87"/>
      <c r="DV2" s="72"/>
      <c r="DW2" s="88"/>
      <c r="DX2" s="72"/>
      <c r="DY2" s="87"/>
      <c r="DZ2" s="61">
        <f>BingoCardGenerator.com!DZ$35</f>
        <v>24</v>
      </c>
      <c r="EA2" s="87"/>
      <c r="EB2" s="72"/>
      <c r="EC2" s="72"/>
      <c r="ED2" s="87"/>
      <c r="EE2" s="61">
        <f>BingoCardGenerator.com!EE$35</f>
        <v>25</v>
      </c>
      <c r="EF2" s="87"/>
      <c r="EG2" s="72"/>
      <c r="EH2" s="88"/>
      <c r="EI2" s="72"/>
      <c r="EJ2" s="87"/>
      <c r="EK2" s="61">
        <f>BingoCardGenerator.com!EK$35</f>
        <v>26</v>
      </c>
      <c r="EL2" s="87"/>
      <c r="EM2" s="72"/>
      <c r="EN2" s="72"/>
      <c r="EO2" s="87"/>
      <c r="EP2" s="61">
        <f>BingoCardGenerator.com!EP$35</f>
        <v>27</v>
      </c>
      <c r="EQ2" s="87"/>
      <c r="ER2" s="72"/>
      <c r="ES2" s="88"/>
      <c r="ET2" s="72"/>
      <c r="EU2" s="87"/>
      <c r="EV2" s="61">
        <f>BingoCardGenerator.com!EV$35</f>
        <v>28</v>
      </c>
      <c r="EW2" s="87"/>
      <c r="EX2" s="72"/>
      <c r="EY2" s="72"/>
      <c r="EZ2" s="87"/>
      <c r="FA2" s="61">
        <f>BingoCardGenerator.com!FA$35</f>
        <v>29</v>
      </c>
      <c r="FB2" s="87"/>
      <c r="FC2" s="72"/>
      <c r="FD2" s="88"/>
      <c r="FE2" s="72"/>
      <c r="FF2" s="87"/>
      <c r="FG2" s="61">
        <f>BingoCardGenerator.com!FG$35</f>
        <v>30</v>
      </c>
      <c r="FH2" s="87"/>
      <c r="FI2" s="72"/>
      <c r="FJ2" s="72"/>
      <c r="FK2" s="87"/>
      <c r="FL2" s="61">
        <f>BingoCardGenerator.com!FL$35</f>
        <v>31</v>
      </c>
      <c r="FM2" s="87"/>
      <c r="FN2" s="72"/>
      <c r="FO2" s="88"/>
      <c r="FP2" s="72"/>
      <c r="FQ2" s="87"/>
      <c r="FR2" s="61">
        <f>BingoCardGenerator.com!FR$35</f>
        <v>32</v>
      </c>
      <c r="FS2" s="87"/>
      <c r="FT2" s="72"/>
      <c r="FU2" s="72"/>
      <c r="FV2" s="87"/>
      <c r="FW2" s="61">
        <f>BingoCardGenerator.com!FW$35</f>
        <v>33</v>
      </c>
      <c r="FX2" s="87"/>
      <c r="FY2" s="72"/>
      <c r="FZ2" s="88"/>
      <c r="GA2" s="72"/>
      <c r="GB2" s="87"/>
      <c r="GC2" s="61">
        <f>BingoCardGenerator.com!GC$35</f>
        <v>34</v>
      </c>
      <c r="GD2" s="87"/>
      <c r="GE2" s="72"/>
      <c r="GF2" s="72"/>
      <c r="GG2" s="87"/>
      <c r="GH2" s="61">
        <f>BingoCardGenerator.com!GH$35</f>
        <v>35</v>
      </c>
      <c r="GI2" s="87"/>
      <c r="GJ2" s="72"/>
      <c r="GK2" s="88"/>
      <c r="GL2" s="72"/>
      <c r="GM2" s="87"/>
      <c r="GN2" s="61">
        <f>BingoCardGenerator.com!GN$35</f>
        <v>36</v>
      </c>
      <c r="GO2" s="87"/>
      <c r="GP2" s="72"/>
      <c r="GQ2" s="72"/>
      <c r="GR2" s="87"/>
      <c r="GS2" s="61">
        <f>BingoCardGenerator.com!GS$35</f>
        <v>37</v>
      </c>
      <c r="GT2" s="87"/>
      <c r="GU2" s="72"/>
      <c r="GV2" s="88"/>
      <c r="GW2" s="72"/>
      <c r="GX2" s="87"/>
      <c r="GY2" s="61">
        <f>BingoCardGenerator.com!GY$35</f>
        <v>38</v>
      </c>
      <c r="GZ2" s="87"/>
      <c r="HA2" s="72"/>
      <c r="HB2" s="72"/>
      <c r="HC2" s="87"/>
      <c r="HD2" s="61">
        <f>BingoCardGenerator.com!HD$35</f>
        <v>39</v>
      </c>
      <c r="HE2" s="87"/>
      <c r="HF2" s="72"/>
      <c r="HG2" s="88"/>
      <c r="HH2" s="72"/>
      <c r="HI2" s="87"/>
      <c r="HJ2" s="61">
        <f>BingoCardGenerator.com!HJ$35</f>
        <v>40</v>
      </c>
      <c r="HK2" s="87"/>
      <c r="HL2" s="72"/>
      <c r="HM2" s="72"/>
      <c r="HN2" s="87"/>
      <c r="HO2" s="61">
        <f>BingoCardGenerator.com!HO$35</f>
        <v>41</v>
      </c>
      <c r="HP2" s="87"/>
      <c r="HQ2" s="72"/>
      <c r="HR2" s="88"/>
      <c r="HS2" s="72"/>
      <c r="HT2" s="87"/>
      <c r="HU2" s="61">
        <f>BingoCardGenerator.com!HU$35</f>
        <v>42</v>
      </c>
      <c r="HV2" s="87"/>
      <c r="HW2" s="72"/>
      <c r="HX2" s="72"/>
      <c r="HY2" s="87"/>
      <c r="HZ2" s="61">
        <f>BingoCardGenerator.com!HZ$35</f>
        <v>43</v>
      </c>
      <c r="IA2" s="87"/>
      <c r="IB2" s="72"/>
      <c r="IC2" s="88"/>
      <c r="ID2" s="72"/>
      <c r="IE2" s="87"/>
      <c r="IF2" s="61">
        <f>BingoCardGenerator.com!IF$35</f>
        <v>44</v>
      </c>
      <c r="IG2" s="87"/>
      <c r="IH2" s="72"/>
      <c r="II2" s="72"/>
      <c r="IJ2" s="87"/>
      <c r="IK2" s="61">
        <f>BingoCardGenerator.com!IK$35</f>
        <v>45</v>
      </c>
      <c r="IL2" s="87"/>
      <c r="IM2" s="72"/>
      <c r="IN2" s="88"/>
      <c r="IO2" s="72"/>
      <c r="IP2" s="87"/>
      <c r="IQ2" s="61">
        <f>BingoCardGenerator.com!IQ$35</f>
        <v>46</v>
      </c>
      <c r="IR2" s="87"/>
      <c r="IS2" s="72"/>
      <c r="IT2" s="72"/>
      <c r="IU2" s="87"/>
      <c r="IV2" s="61">
        <f>BingoCardGenerator.com!IV$35</f>
        <v>47</v>
      </c>
      <c r="IW2" s="87"/>
      <c r="IX2" s="72"/>
      <c r="IY2" s="88"/>
      <c r="IZ2" s="72"/>
      <c r="JA2" s="87"/>
      <c r="JB2" s="61">
        <f>BingoCardGenerator.com!JB$35</f>
        <v>48</v>
      </c>
      <c r="JC2" s="87"/>
      <c r="JD2" s="72"/>
      <c r="JE2" s="72"/>
      <c r="JF2" s="87"/>
      <c r="JG2" s="61">
        <f>BingoCardGenerator.com!JG$35</f>
        <v>49</v>
      </c>
      <c r="JH2" s="87"/>
      <c r="JI2" s="72"/>
      <c r="JJ2" s="88"/>
      <c r="JK2" s="72"/>
      <c r="JL2" s="87"/>
      <c r="JM2" s="61">
        <f>BingoCardGenerator.com!JM$35</f>
        <v>50</v>
      </c>
      <c r="JN2" s="87"/>
      <c r="JO2" s="72"/>
      <c r="JP2" s="72"/>
      <c r="JQ2" s="87"/>
      <c r="JR2" s="61">
        <f>BingoCardGenerator.com!JR$35</f>
        <v>51</v>
      </c>
      <c r="JS2" s="87"/>
      <c r="JT2" s="72"/>
      <c r="JU2" s="88"/>
      <c r="JV2" s="72"/>
      <c r="JW2" s="87"/>
      <c r="JX2" s="61">
        <f>BingoCardGenerator.com!JX$35</f>
        <v>52</v>
      </c>
      <c r="JY2" s="87"/>
      <c r="JZ2" s="72"/>
      <c r="KA2" s="72"/>
      <c r="KB2" s="87"/>
      <c r="KC2" s="61">
        <f>BingoCardGenerator.com!KC$35</f>
        <v>53</v>
      </c>
      <c r="KD2" s="87"/>
      <c r="KE2" s="72"/>
      <c r="KF2" s="88"/>
      <c r="KG2" s="72"/>
      <c r="KH2" s="87"/>
      <c r="KI2" s="61">
        <f>BingoCardGenerator.com!KI$35</f>
        <v>54</v>
      </c>
      <c r="KJ2" s="87"/>
      <c r="KK2" s="72"/>
      <c r="KL2" s="72"/>
      <c r="KM2" s="87"/>
      <c r="KN2" s="61">
        <f>BingoCardGenerator.com!KN$35</f>
        <v>55</v>
      </c>
      <c r="KO2" s="87"/>
      <c r="KP2" s="72"/>
      <c r="KQ2" s="88"/>
      <c r="KR2" s="72"/>
      <c r="KS2" s="87"/>
      <c r="KT2" s="61">
        <f>BingoCardGenerator.com!KT$35</f>
        <v>56</v>
      </c>
      <c r="KU2" s="87"/>
      <c r="KV2" s="72"/>
      <c r="KW2" s="72"/>
      <c r="KX2" s="87"/>
      <c r="KY2" s="61">
        <f>BingoCardGenerator.com!KY$35</f>
        <v>57</v>
      </c>
      <c r="KZ2" s="87"/>
      <c r="LA2" s="72"/>
      <c r="LB2" s="88"/>
      <c r="LC2" s="72"/>
      <c r="LD2" s="87"/>
      <c r="LE2" s="61">
        <f>BingoCardGenerator.com!LE$35</f>
        <v>58</v>
      </c>
      <c r="LF2" s="87"/>
      <c r="LG2" s="72"/>
      <c r="LH2" s="72"/>
      <c r="LI2" s="87"/>
      <c r="LJ2" s="61">
        <f>BingoCardGenerator.com!LJ$35</f>
        <v>59</v>
      </c>
      <c r="LK2" s="87"/>
      <c r="LL2" s="72"/>
      <c r="LM2" s="88"/>
      <c r="LN2" s="72"/>
      <c r="LO2" s="87"/>
      <c r="LP2" s="61">
        <f>BingoCardGenerator.com!LP$35</f>
        <v>60</v>
      </c>
      <c r="LQ2" s="87"/>
      <c r="LR2" s="72"/>
      <c r="LS2" s="72"/>
      <c r="LT2" s="87"/>
      <c r="LU2" s="61">
        <f>BingoCardGenerator.com!LU$35</f>
        <v>61</v>
      </c>
      <c r="LV2" s="87"/>
      <c r="LW2" s="72"/>
      <c r="LX2" s="88"/>
      <c r="LY2" s="72"/>
      <c r="LZ2" s="87"/>
      <c r="MA2" s="61">
        <f>BingoCardGenerator.com!MA$35</f>
        <v>62</v>
      </c>
      <c r="MB2" s="87"/>
      <c r="MC2" s="72"/>
      <c r="MD2" s="72"/>
      <c r="ME2" s="87"/>
      <c r="MF2" s="61">
        <f>BingoCardGenerator.com!MF$35</f>
        <v>63</v>
      </c>
      <c r="MG2" s="87"/>
      <c r="MH2" s="72"/>
      <c r="MI2" s="88"/>
      <c r="MJ2" s="72"/>
      <c r="MK2" s="87"/>
      <c r="ML2" s="61">
        <f>BingoCardGenerator.com!ML$35</f>
        <v>64</v>
      </c>
      <c r="MM2" s="87"/>
      <c r="MN2" s="72"/>
      <c r="MO2" s="72"/>
      <c r="MP2" s="87"/>
      <c r="MQ2" s="61">
        <f>BingoCardGenerator.com!MQ$35</f>
        <v>65</v>
      </c>
      <c r="MR2" s="87"/>
      <c r="MS2" s="72"/>
      <c r="MT2" s="88"/>
      <c r="MU2" s="72"/>
      <c r="MV2" s="87"/>
      <c r="MW2" s="61">
        <f>BingoCardGenerator.com!MW$35</f>
        <v>66</v>
      </c>
      <c r="MX2" s="87"/>
      <c r="MY2" s="72"/>
      <c r="MZ2" s="72"/>
      <c r="NA2" s="87"/>
      <c r="NB2" s="61">
        <f>BingoCardGenerator.com!NB$35</f>
        <v>67</v>
      </c>
      <c r="NC2" s="87"/>
      <c r="ND2" s="72"/>
      <c r="NE2" s="88"/>
      <c r="NF2" s="72"/>
      <c r="NG2" s="87"/>
      <c r="NH2" s="61">
        <f>BingoCardGenerator.com!NH$35</f>
        <v>68</v>
      </c>
      <c r="NI2" s="87"/>
      <c r="NJ2" s="72"/>
      <c r="NK2" s="72"/>
      <c r="NL2" s="87"/>
      <c r="NM2" s="61">
        <f>BingoCardGenerator.com!NM$35</f>
        <v>69</v>
      </c>
      <c r="NN2" s="87"/>
      <c r="NO2" s="72"/>
      <c r="NP2" s="88"/>
      <c r="NQ2" s="72"/>
      <c r="NR2" s="87"/>
      <c r="NS2" s="61">
        <f>BingoCardGenerator.com!NS$35</f>
        <v>70</v>
      </c>
      <c r="NT2" s="87"/>
      <c r="NU2" s="72"/>
      <c r="NV2" s="72"/>
      <c r="NW2" s="87"/>
      <c r="NX2" s="61">
        <f>BingoCardGenerator.com!NX$35</f>
        <v>71</v>
      </c>
      <c r="NY2" s="87"/>
      <c r="NZ2" s="72"/>
      <c r="OA2" s="88"/>
      <c r="OB2" s="72"/>
      <c r="OC2" s="87"/>
      <c r="OD2" s="61">
        <f>BingoCardGenerator.com!OD$35</f>
        <v>72</v>
      </c>
      <c r="OE2" s="87"/>
      <c r="OF2" s="72"/>
      <c r="OG2" s="72"/>
      <c r="OH2" s="87"/>
      <c r="OI2" s="61">
        <f>BingoCardGenerator.com!OI$35</f>
        <v>73</v>
      </c>
      <c r="OJ2" s="87"/>
      <c r="OK2" s="72"/>
      <c r="OL2" s="88"/>
      <c r="OM2" s="72"/>
      <c r="ON2" s="87"/>
      <c r="OO2" s="61">
        <f>BingoCardGenerator.com!OO$35</f>
        <v>74</v>
      </c>
      <c r="OP2" s="87"/>
      <c r="OQ2" s="72"/>
      <c r="OR2" s="72"/>
      <c r="OS2" s="87"/>
      <c r="OT2" s="61">
        <f>BingoCardGenerator.com!OT$35</f>
        <v>75</v>
      </c>
      <c r="OU2" s="87"/>
      <c r="OV2" s="72"/>
      <c r="OW2" s="88"/>
      <c r="OX2" s="72"/>
      <c r="OY2" s="87"/>
      <c r="OZ2" s="61">
        <f>BingoCardGenerator.com!OZ$35</f>
        <v>76</v>
      </c>
      <c r="PA2" s="87"/>
      <c r="PB2" s="72"/>
      <c r="PC2" s="72"/>
      <c r="PD2" s="87"/>
      <c r="PE2" s="61">
        <f>BingoCardGenerator.com!PE$35</f>
        <v>77</v>
      </c>
      <c r="PF2" s="87"/>
      <c r="PG2" s="72"/>
      <c r="PH2" s="88"/>
      <c r="PI2" s="72"/>
      <c r="PJ2" s="87"/>
      <c r="PK2" s="61">
        <f>BingoCardGenerator.com!PK$35</f>
        <v>78</v>
      </c>
      <c r="PL2" s="87"/>
      <c r="PM2" s="72"/>
      <c r="PN2" s="72"/>
      <c r="PO2" s="87"/>
      <c r="PP2" s="61">
        <f>BingoCardGenerator.com!PP$35</f>
        <v>79</v>
      </c>
      <c r="PQ2" s="87"/>
      <c r="PR2" s="72"/>
      <c r="PS2" s="88"/>
      <c r="PT2" s="72"/>
      <c r="PU2" s="87"/>
      <c r="PV2" s="61">
        <f>BingoCardGenerator.com!PV$35</f>
        <v>80</v>
      </c>
      <c r="PW2" s="87"/>
      <c r="PX2" s="72"/>
      <c r="PY2" s="72"/>
      <c r="PZ2" s="87"/>
      <c r="QA2" s="61">
        <f>BingoCardGenerator.com!QA$35</f>
        <v>81</v>
      </c>
      <c r="QB2" s="87"/>
      <c r="QC2" s="72"/>
      <c r="QD2" s="88"/>
      <c r="QE2" s="72"/>
      <c r="QF2" s="87"/>
      <c r="QG2" s="61">
        <f>BingoCardGenerator.com!QG$35</f>
        <v>82</v>
      </c>
      <c r="QH2" s="87"/>
      <c r="QI2" s="72"/>
      <c r="QJ2" s="72"/>
      <c r="QK2" s="87"/>
      <c r="QL2" s="61">
        <f>BingoCardGenerator.com!QL$35</f>
        <v>83</v>
      </c>
      <c r="QM2" s="87"/>
      <c r="QN2" s="72"/>
      <c r="QO2" s="88"/>
      <c r="QP2" s="72"/>
      <c r="QQ2" s="87"/>
      <c r="QR2" s="61">
        <f>BingoCardGenerator.com!QR$35</f>
        <v>84</v>
      </c>
      <c r="QS2" s="87"/>
      <c r="QT2" s="72"/>
      <c r="QU2" s="72"/>
      <c r="QV2" s="87"/>
      <c r="QW2" s="61">
        <f>BingoCardGenerator.com!QW$35</f>
        <v>85</v>
      </c>
      <c r="QX2" s="87"/>
      <c r="QY2" s="72"/>
      <c r="QZ2" s="88"/>
      <c r="RA2" s="72"/>
      <c r="RB2" s="87"/>
      <c r="RC2" s="61">
        <f>BingoCardGenerator.com!RC$35</f>
        <v>86</v>
      </c>
      <c r="RD2" s="87"/>
      <c r="RE2" s="72"/>
      <c r="RF2" s="72"/>
      <c r="RG2" s="87"/>
      <c r="RH2" s="61">
        <f>BingoCardGenerator.com!RH$35</f>
        <v>87</v>
      </c>
      <c r="RI2" s="87"/>
      <c r="RJ2" s="72"/>
      <c r="RK2" s="88"/>
      <c r="RL2" s="72"/>
      <c r="RM2" s="87"/>
      <c r="RN2" s="61">
        <f>BingoCardGenerator.com!RN$35</f>
        <v>88</v>
      </c>
      <c r="RO2" s="87"/>
      <c r="RP2" s="72"/>
      <c r="RQ2" s="72"/>
      <c r="RR2" s="87"/>
      <c r="RS2" s="61">
        <f>BingoCardGenerator.com!RS$35</f>
        <v>89</v>
      </c>
      <c r="RT2" s="87"/>
      <c r="RU2" s="72"/>
      <c r="RV2" s="88"/>
      <c r="RW2" s="72"/>
      <c r="RX2" s="87"/>
      <c r="RY2" s="61">
        <f>BingoCardGenerator.com!RY$35</f>
        <v>90</v>
      </c>
      <c r="RZ2" s="87"/>
      <c r="SA2" s="72"/>
      <c r="SB2" s="72"/>
      <c r="SC2" s="87"/>
      <c r="SD2" s="61">
        <f>BingoCardGenerator.com!SD$35</f>
        <v>91</v>
      </c>
      <c r="SE2" s="87"/>
      <c r="SF2" s="72"/>
      <c r="SG2" s="88"/>
      <c r="SH2" s="72"/>
      <c r="SI2" s="87"/>
      <c r="SJ2" s="61">
        <f>BingoCardGenerator.com!SJ$35</f>
        <v>92</v>
      </c>
      <c r="SK2" s="87"/>
      <c r="SL2" s="72"/>
      <c r="SM2" s="72"/>
      <c r="SN2" s="87"/>
      <c r="SO2" s="61">
        <f>BingoCardGenerator.com!SO$35</f>
        <v>93</v>
      </c>
      <c r="SP2" s="87"/>
      <c r="SQ2" s="72"/>
      <c r="SR2" s="88"/>
      <c r="SS2" s="72"/>
      <c r="ST2" s="87"/>
      <c r="SU2" s="61">
        <f>BingoCardGenerator.com!SU$35</f>
        <v>94</v>
      </c>
      <c r="SV2" s="87"/>
      <c r="SW2" s="72"/>
      <c r="SX2" s="72"/>
      <c r="SY2" s="87"/>
      <c r="SZ2" s="61">
        <f>BingoCardGenerator.com!SZ$35</f>
        <v>95</v>
      </c>
      <c r="TA2" s="87"/>
      <c r="TB2" s="72"/>
      <c r="TC2" s="88"/>
      <c r="TD2" s="72"/>
      <c r="TE2" s="87"/>
      <c r="TF2" s="61">
        <f>BingoCardGenerator.com!TF$35</f>
        <v>96</v>
      </c>
      <c r="TG2" s="87"/>
      <c r="TH2" s="72"/>
      <c r="TI2" s="72"/>
      <c r="TJ2" s="87"/>
      <c r="TK2" s="61">
        <f>BingoCardGenerator.com!TK$35</f>
        <v>97</v>
      </c>
      <c r="TL2" s="87"/>
      <c r="TM2" s="72"/>
      <c r="TN2" s="88"/>
      <c r="TO2" s="72"/>
      <c r="TP2" s="87"/>
      <c r="TQ2" s="61">
        <f>BingoCardGenerator.com!TQ$35</f>
        <v>98</v>
      </c>
      <c r="TR2" s="87"/>
      <c r="TS2" s="72"/>
      <c r="TT2" s="72"/>
      <c r="TU2" s="87"/>
      <c r="TV2" s="61">
        <f>BingoCardGenerator.com!TV$35</f>
        <v>99</v>
      </c>
      <c r="TW2" s="87"/>
      <c r="TX2" s="72"/>
      <c r="TY2" s="88"/>
      <c r="TZ2" s="72"/>
      <c r="UA2" s="87"/>
      <c r="UB2" s="61">
        <f>BingoCardGenerator.com!UB$35</f>
        <v>100</v>
      </c>
      <c r="UC2" s="87"/>
      <c r="UD2" s="72"/>
    </row>
    <row r="3" spans="1:550" s="91" customFormat="1" ht="31" customHeight="1" thickBot="1">
      <c r="A3" s="90"/>
      <c r="B3" s="90"/>
      <c r="C3" s="90" t="str">
        <f>IF('Word List'!$A$1=TRUE,Instructions!$D$8,"")</f>
        <v xml:space="preserve">Write the title here    </v>
      </c>
      <c r="D3" s="90"/>
      <c r="E3" s="90"/>
      <c r="F3" s="90"/>
      <c r="G3" s="90"/>
      <c r="H3" s="90"/>
      <c r="I3" s="90" t="str">
        <f>IF('Word List'!$A$1=TRUE,Instructions!$D$8,"")</f>
        <v xml:space="preserve">Write the title here    </v>
      </c>
      <c r="J3" s="90"/>
      <c r="K3" s="90"/>
      <c r="L3" s="90"/>
      <c r="M3" s="90"/>
      <c r="N3" s="90" t="str">
        <f>IF('Word List'!$A$1=TRUE,Instructions!$D$8,"")</f>
        <v xml:space="preserve">Write the title here    </v>
      </c>
      <c r="O3" s="90"/>
      <c r="P3" s="90"/>
      <c r="Q3" s="90"/>
      <c r="R3" s="90"/>
      <c r="S3" s="90"/>
      <c r="T3" s="90" t="str">
        <f>IF('Word List'!$A$1=TRUE,Instructions!$D$8,"")</f>
        <v xml:space="preserve">Write the title here    </v>
      </c>
      <c r="U3" s="90"/>
      <c r="V3" s="90"/>
      <c r="W3" s="90"/>
      <c r="X3" s="90"/>
      <c r="Y3" s="90" t="str">
        <f>IF('Word List'!$A$1=TRUE,Instructions!$D$8,"")</f>
        <v xml:space="preserve">Write the title here    </v>
      </c>
      <c r="Z3" s="90"/>
      <c r="AA3" s="90"/>
      <c r="AB3" s="90"/>
      <c r="AC3" s="90"/>
      <c r="AD3" s="90"/>
      <c r="AE3" s="90" t="str">
        <f>IF('Word List'!$A$1=TRUE,Instructions!$D$8,"")</f>
        <v xml:space="preserve">Write the title here    </v>
      </c>
      <c r="AF3" s="90"/>
      <c r="AG3" s="90"/>
      <c r="AH3" s="90"/>
      <c r="AI3" s="90"/>
      <c r="AJ3" s="90" t="str">
        <f>IF('Word List'!$A$1=TRUE,Instructions!$D$8,"")</f>
        <v xml:space="preserve">Write the title here    </v>
      </c>
      <c r="AK3" s="90"/>
      <c r="AL3" s="90"/>
      <c r="AM3" s="90"/>
      <c r="AN3" s="90"/>
      <c r="AO3" s="90"/>
      <c r="AP3" s="90" t="str">
        <f>IF('Word List'!$A$1=TRUE,Instructions!$D$8,"")</f>
        <v xml:space="preserve">Write the title here    </v>
      </c>
      <c r="AQ3" s="90"/>
      <c r="AR3" s="90"/>
      <c r="AS3" s="90"/>
      <c r="AT3" s="90"/>
      <c r="AU3" s="90" t="str">
        <f>IF('Word List'!$A$1=TRUE,Instructions!$D$8,"")</f>
        <v xml:space="preserve">Write the title here    </v>
      </c>
      <c r="AV3" s="90"/>
      <c r="AW3" s="90"/>
      <c r="AX3" s="90"/>
      <c r="AY3" s="90"/>
      <c r="AZ3" s="90"/>
      <c r="BA3" s="90" t="str">
        <f>IF('Word List'!$A$1=TRUE,Instructions!$D$8,"")</f>
        <v xml:space="preserve">Write the title here    </v>
      </c>
      <c r="BB3" s="90"/>
      <c r="BC3" s="90"/>
      <c r="BD3" s="90"/>
      <c r="BE3" s="90"/>
      <c r="BF3" s="90" t="str">
        <f>IF('Word List'!$A$1=TRUE,Instructions!$D$8,"")</f>
        <v xml:space="preserve">Write the title here    </v>
      </c>
      <c r="BG3" s="90"/>
      <c r="BH3" s="90"/>
      <c r="BI3" s="90"/>
      <c r="BJ3" s="90"/>
      <c r="BK3" s="90"/>
      <c r="BL3" s="90" t="str">
        <f>IF('Word List'!$A$1=TRUE,Instructions!$D$8,"")</f>
        <v xml:space="preserve">Write the title here    </v>
      </c>
      <c r="BM3" s="90"/>
      <c r="BN3" s="90"/>
      <c r="BO3" s="90"/>
      <c r="BP3" s="90"/>
      <c r="BQ3" s="90" t="str">
        <f>IF('Word List'!$A$1=TRUE,Instructions!$D$8,"")</f>
        <v xml:space="preserve">Write the title here    </v>
      </c>
      <c r="BR3" s="90"/>
      <c r="BS3" s="90"/>
      <c r="BT3" s="90"/>
      <c r="BU3" s="90"/>
      <c r="BV3" s="90"/>
      <c r="BW3" s="90" t="str">
        <f>IF('Word List'!$A$1=TRUE,Instructions!$D$8,"")</f>
        <v xml:space="preserve">Write the title here    </v>
      </c>
      <c r="BX3" s="90"/>
      <c r="BY3" s="90"/>
      <c r="BZ3" s="90"/>
      <c r="CA3" s="90"/>
      <c r="CB3" s="90" t="str">
        <f>IF('Word List'!$A$1=TRUE,Instructions!$D$8,"")</f>
        <v xml:space="preserve">Write the title here    </v>
      </c>
      <c r="CC3" s="90"/>
      <c r="CD3" s="90"/>
      <c r="CE3" s="90"/>
      <c r="CF3" s="90"/>
      <c r="CG3" s="90"/>
      <c r="CH3" s="90" t="str">
        <f>IF('Word List'!$A$1=TRUE,Instructions!$D$8,"")</f>
        <v xml:space="preserve">Write the title here    </v>
      </c>
      <c r="CI3" s="90"/>
      <c r="CJ3" s="90"/>
      <c r="CK3" s="90"/>
      <c r="CL3" s="90"/>
      <c r="CM3" s="90" t="str">
        <f>IF('Word List'!$A$1=TRUE,Instructions!$D$8,"")</f>
        <v xml:space="preserve">Write the title here    </v>
      </c>
      <c r="CN3" s="90"/>
      <c r="CO3" s="90"/>
      <c r="CP3" s="90"/>
      <c r="CQ3" s="90"/>
      <c r="CR3" s="90"/>
      <c r="CS3" s="90" t="str">
        <f>IF('Word List'!$A$1=TRUE,Instructions!$D$8,"")</f>
        <v xml:space="preserve">Write the title here    </v>
      </c>
      <c r="CT3" s="90"/>
      <c r="CU3" s="90"/>
      <c r="CV3" s="90"/>
      <c r="CW3" s="90"/>
      <c r="CX3" s="90" t="str">
        <f>IF('Word List'!$A$1=TRUE,Instructions!$D$8,"")</f>
        <v xml:space="preserve">Write the title here    </v>
      </c>
      <c r="CY3" s="90"/>
      <c r="CZ3" s="90"/>
      <c r="DA3" s="90"/>
      <c r="DB3" s="90"/>
      <c r="DC3" s="90"/>
      <c r="DD3" s="90" t="str">
        <f>IF('Word List'!$A$1=TRUE,Instructions!$D$8,"")</f>
        <v xml:space="preserve">Write the title here    </v>
      </c>
      <c r="DE3" s="90"/>
      <c r="DF3" s="90"/>
      <c r="DG3" s="90"/>
      <c r="DH3" s="90"/>
      <c r="DI3" s="90" t="str">
        <f>IF('Word List'!$A$1=TRUE,Instructions!$D$8,"")</f>
        <v xml:space="preserve">Write the title here    </v>
      </c>
      <c r="DJ3" s="90"/>
      <c r="DK3" s="90"/>
      <c r="DL3" s="90"/>
      <c r="DM3" s="90"/>
      <c r="DN3" s="90"/>
      <c r="DO3" s="90" t="str">
        <f>IF('Word List'!$A$1=TRUE,Instructions!$D$8,"")</f>
        <v xml:space="preserve">Write the title here    </v>
      </c>
      <c r="DP3" s="90"/>
      <c r="DQ3" s="90"/>
      <c r="DR3" s="90"/>
      <c r="DS3" s="90"/>
      <c r="DT3" s="90" t="str">
        <f>IF('Word List'!$A$1=TRUE,Instructions!$D$8,"")</f>
        <v xml:space="preserve">Write the title here    </v>
      </c>
      <c r="DU3" s="90"/>
      <c r="DV3" s="90"/>
      <c r="DW3" s="90"/>
      <c r="DX3" s="90"/>
      <c r="DY3" s="90"/>
      <c r="DZ3" s="90" t="str">
        <f>IF('Word List'!$A$1=TRUE,Instructions!$D$8,"")</f>
        <v xml:space="preserve">Write the title here    </v>
      </c>
      <c r="EA3" s="90"/>
      <c r="EB3" s="90"/>
      <c r="EC3" s="90"/>
      <c r="ED3" s="90"/>
      <c r="EE3" s="90" t="str">
        <f>IF('Word List'!$A$1=TRUE,Instructions!$D$8,"")</f>
        <v xml:space="preserve">Write the title here    </v>
      </c>
      <c r="EF3" s="90"/>
      <c r="EG3" s="90"/>
      <c r="EH3" s="90"/>
      <c r="EI3" s="90"/>
      <c r="EJ3" s="90"/>
      <c r="EK3" s="90" t="str">
        <f>IF('Word List'!$A$1=TRUE,Instructions!$D$8,"")</f>
        <v xml:space="preserve">Write the title here    </v>
      </c>
      <c r="EL3" s="90"/>
      <c r="EM3" s="90"/>
      <c r="EN3" s="90"/>
      <c r="EO3" s="90"/>
      <c r="EP3" s="90" t="str">
        <f>IF('Word List'!$A$1=TRUE,Instructions!$D$8,"")</f>
        <v xml:space="preserve">Write the title here    </v>
      </c>
      <c r="EQ3" s="90"/>
      <c r="ER3" s="90"/>
      <c r="ES3" s="90"/>
      <c r="ET3" s="90"/>
      <c r="EU3" s="90"/>
      <c r="EV3" s="90" t="str">
        <f>IF('Word List'!$A$1=TRUE,Instructions!$D$8,"")</f>
        <v xml:space="preserve">Write the title here    </v>
      </c>
      <c r="EW3" s="90"/>
      <c r="EX3" s="90"/>
      <c r="EY3" s="90"/>
      <c r="EZ3" s="90"/>
      <c r="FA3" s="90" t="str">
        <f>IF('Word List'!$A$1=TRUE,Instructions!$D$8,"")</f>
        <v xml:space="preserve">Write the title here    </v>
      </c>
      <c r="FB3" s="90"/>
      <c r="FC3" s="90"/>
      <c r="FD3" s="90"/>
      <c r="FE3" s="90"/>
      <c r="FF3" s="90"/>
      <c r="FG3" s="90" t="str">
        <f>IF('Word List'!$A$1=TRUE,Instructions!$D$8,"")</f>
        <v xml:space="preserve">Write the title here    </v>
      </c>
      <c r="FH3" s="90"/>
      <c r="FI3" s="90"/>
      <c r="FJ3" s="90"/>
      <c r="FK3" s="90"/>
      <c r="FL3" s="90" t="str">
        <f>IF('Word List'!$A$1=TRUE,Instructions!$D$8,"")</f>
        <v xml:space="preserve">Write the title here    </v>
      </c>
      <c r="FM3" s="90"/>
      <c r="FN3" s="90"/>
      <c r="FO3" s="90"/>
      <c r="FP3" s="90"/>
      <c r="FQ3" s="90"/>
      <c r="FR3" s="90" t="str">
        <f>IF('Word List'!$A$1=TRUE,Instructions!$D$8,"")</f>
        <v xml:space="preserve">Write the title here    </v>
      </c>
      <c r="FS3" s="90"/>
      <c r="FT3" s="90"/>
      <c r="FU3" s="90"/>
      <c r="FV3" s="90"/>
      <c r="FW3" s="90" t="str">
        <f>IF('Word List'!$A$1=TRUE,Instructions!$D$8,"")</f>
        <v xml:space="preserve">Write the title here    </v>
      </c>
      <c r="FX3" s="90"/>
      <c r="FY3" s="90"/>
      <c r="FZ3" s="90"/>
      <c r="GA3" s="90"/>
      <c r="GB3" s="90"/>
      <c r="GC3" s="90" t="str">
        <f>IF('Word List'!$A$1=TRUE,Instructions!$D$8,"")</f>
        <v xml:space="preserve">Write the title here    </v>
      </c>
      <c r="GD3" s="90"/>
      <c r="GE3" s="90"/>
      <c r="GF3" s="90"/>
      <c r="GG3" s="90"/>
      <c r="GH3" s="90" t="str">
        <f>IF('Word List'!$A$1=TRUE,Instructions!$D$8,"")</f>
        <v xml:space="preserve">Write the title here    </v>
      </c>
      <c r="GI3" s="90"/>
      <c r="GJ3" s="90"/>
      <c r="GK3" s="90"/>
      <c r="GL3" s="90"/>
      <c r="GM3" s="90"/>
      <c r="GN3" s="90" t="str">
        <f>IF('Word List'!$A$1=TRUE,Instructions!$D$8,"")</f>
        <v xml:space="preserve">Write the title here    </v>
      </c>
      <c r="GO3" s="90"/>
      <c r="GP3" s="90"/>
      <c r="GQ3" s="90"/>
      <c r="GR3" s="90"/>
      <c r="GS3" s="90" t="str">
        <f>IF('Word List'!$A$1=TRUE,Instructions!$D$8,"")</f>
        <v xml:space="preserve">Write the title here    </v>
      </c>
      <c r="GT3" s="90"/>
      <c r="GU3" s="90"/>
      <c r="GV3" s="90"/>
      <c r="GW3" s="90"/>
      <c r="GX3" s="90"/>
      <c r="GY3" s="90" t="str">
        <f>IF('Word List'!$A$1=TRUE,Instructions!$D$8,"")</f>
        <v xml:space="preserve">Write the title here    </v>
      </c>
      <c r="GZ3" s="90"/>
      <c r="HA3" s="90"/>
      <c r="HB3" s="90"/>
      <c r="HC3" s="90"/>
      <c r="HD3" s="90" t="str">
        <f>IF('Word List'!$A$1=TRUE,Instructions!$D$8,"")</f>
        <v xml:space="preserve">Write the title here    </v>
      </c>
      <c r="HE3" s="90"/>
      <c r="HF3" s="90"/>
      <c r="HG3" s="90"/>
      <c r="HH3" s="90"/>
      <c r="HI3" s="90"/>
      <c r="HJ3" s="90" t="str">
        <f>IF('Word List'!$A$1=TRUE,Instructions!$D$8,"")</f>
        <v xml:space="preserve">Write the title here    </v>
      </c>
      <c r="HK3" s="90"/>
      <c r="HL3" s="90"/>
      <c r="HM3" s="90"/>
      <c r="HN3" s="90"/>
      <c r="HO3" s="90" t="str">
        <f>IF('Word List'!$A$1=TRUE,Instructions!$D$8,"")</f>
        <v xml:space="preserve">Write the title here    </v>
      </c>
      <c r="HP3" s="90"/>
      <c r="HQ3" s="90"/>
      <c r="HR3" s="90"/>
      <c r="HS3" s="90"/>
      <c r="HT3" s="90"/>
      <c r="HU3" s="90" t="str">
        <f>IF('Word List'!$A$1=TRUE,Instructions!$D$8,"")</f>
        <v xml:space="preserve">Write the title here    </v>
      </c>
      <c r="HV3" s="90"/>
      <c r="HW3" s="90"/>
      <c r="HX3" s="90"/>
      <c r="HY3" s="90"/>
      <c r="HZ3" s="90" t="str">
        <f>IF('Word List'!$A$1=TRUE,Instructions!$D$8,"")</f>
        <v xml:space="preserve">Write the title here    </v>
      </c>
      <c r="IA3" s="90"/>
      <c r="IB3" s="90"/>
      <c r="IC3" s="90"/>
      <c r="ID3" s="90"/>
      <c r="IE3" s="90"/>
      <c r="IF3" s="90" t="str">
        <f>IF('Word List'!$A$1=TRUE,Instructions!$D$8,"")</f>
        <v xml:space="preserve">Write the title here    </v>
      </c>
      <c r="IG3" s="90"/>
      <c r="IH3" s="90"/>
      <c r="II3" s="90"/>
      <c r="IJ3" s="90"/>
      <c r="IK3" s="90" t="str">
        <f>IF('Word List'!$A$1=TRUE,Instructions!$D$8,"")</f>
        <v xml:space="preserve">Write the title here    </v>
      </c>
      <c r="IL3" s="90"/>
      <c r="IM3" s="90"/>
      <c r="IN3" s="90"/>
      <c r="IO3" s="90"/>
      <c r="IP3" s="90"/>
      <c r="IQ3" s="90" t="str">
        <f>IF('Word List'!$A$1=TRUE,Instructions!$D$8,"")</f>
        <v xml:space="preserve">Write the title here    </v>
      </c>
      <c r="IR3" s="90"/>
      <c r="IS3" s="90"/>
      <c r="IT3" s="90"/>
      <c r="IU3" s="90"/>
      <c r="IV3" s="90" t="str">
        <f>IF('Word List'!$A$1=TRUE,Instructions!$D$8,"")</f>
        <v xml:space="preserve">Write the title here    </v>
      </c>
      <c r="IW3" s="90"/>
      <c r="IX3" s="90"/>
      <c r="IY3" s="90"/>
      <c r="IZ3" s="90"/>
      <c r="JA3" s="90"/>
      <c r="JB3" s="90" t="str">
        <f>IF('Word List'!$A$1=TRUE,Instructions!$D$8,"")</f>
        <v xml:space="preserve">Write the title here    </v>
      </c>
      <c r="JC3" s="90"/>
      <c r="JD3" s="90"/>
      <c r="JE3" s="90"/>
      <c r="JF3" s="90"/>
      <c r="JG3" s="90" t="str">
        <f>IF('Word List'!$A$1=TRUE,Instructions!$D$8,"")</f>
        <v xml:space="preserve">Write the title here    </v>
      </c>
      <c r="JH3" s="90"/>
      <c r="JI3" s="90"/>
      <c r="JJ3" s="90"/>
      <c r="JK3" s="90"/>
      <c r="JL3" s="90"/>
      <c r="JM3" s="90" t="str">
        <f>IF('Word List'!$A$1=TRUE,Instructions!$D$8,"")</f>
        <v xml:space="preserve">Write the title here    </v>
      </c>
      <c r="JN3" s="90"/>
      <c r="JO3" s="90"/>
      <c r="JP3" s="90"/>
      <c r="JQ3" s="90"/>
      <c r="JR3" s="90" t="str">
        <f>IF('Word List'!$A$1=TRUE,Instructions!$D$8,"")</f>
        <v xml:space="preserve">Write the title here    </v>
      </c>
      <c r="JS3" s="90"/>
      <c r="JT3" s="90"/>
      <c r="JU3" s="90"/>
      <c r="JV3" s="90"/>
      <c r="JW3" s="90"/>
      <c r="JX3" s="90" t="str">
        <f>IF('Word List'!$A$1=TRUE,Instructions!$D$8,"")</f>
        <v xml:space="preserve">Write the title here    </v>
      </c>
      <c r="JY3" s="90"/>
      <c r="JZ3" s="90"/>
      <c r="KA3" s="90"/>
      <c r="KB3" s="90"/>
      <c r="KC3" s="90" t="str">
        <f>IF('Word List'!$A$1=TRUE,Instructions!$D$8,"")</f>
        <v xml:space="preserve">Write the title here    </v>
      </c>
      <c r="KD3" s="90"/>
      <c r="KE3" s="90"/>
      <c r="KF3" s="90"/>
      <c r="KG3" s="90"/>
      <c r="KH3" s="90"/>
      <c r="KI3" s="90" t="str">
        <f>IF('Word List'!$A$1=TRUE,Instructions!$D$8,"")</f>
        <v xml:space="preserve">Write the title here    </v>
      </c>
      <c r="KJ3" s="90"/>
      <c r="KK3" s="90"/>
      <c r="KL3" s="90"/>
      <c r="KM3" s="90"/>
      <c r="KN3" s="90" t="str">
        <f>IF('Word List'!$A$1=TRUE,Instructions!$D$8,"")</f>
        <v xml:space="preserve">Write the title here    </v>
      </c>
      <c r="KO3" s="90"/>
      <c r="KP3" s="90"/>
      <c r="KQ3" s="90"/>
      <c r="KR3" s="90"/>
      <c r="KS3" s="90"/>
      <c r="KT3" s="90" t="str">
        <f>IF('Word List'!$A$1=TRUE,Instructions!$D$8,"")</f>
        <v xml:space="preserve">Write the title here    </v>
      </c>
      <c r="KU3" s="90"/>
      <c r="KV3" s="90"/>
      <c r="KW3" s="90"/>
      <c r="KX3" s="90"/>
      <c r="KY3" s="90" t="str">
        <f>IF('Word List'!$A$1=TRUE,Instructions!$D$8,"")</f>
        <v xml:space="preserve">Write the title here    </v>
      </c>
      <c r="KZ3" s="90"/>
      <c r="LA3" s="90"/>
      <c r="LB3" s="90"/>
      <c r="LC3" s="90"/>
      <c r="LD3" s="90"/>
      <c r="LE3" s="90" t="str">
        <f>IF('Word List'!$A$1=TRUE,Instructions!$D$8,"")</f>
        <v xml:space="preserve">Write the title here    </v>
      </c>
      <c r="LF3" s="90"/>
      <c r="LG3" s="90"/>
      <c r="LH3" s="90"/>
      <c r="LI3" s="90"/>
      <c r="LJ3" s="90" t="str">
        <f>IF('Word List'!$A$1=TRUE,Instructions!$D$8,"")</f>
        <v xml:space="preserve">Write the title here    </v>
      </c>
      <c r="LK3" s="90"/>
      <c r="LL3" s="90"/>
      <c r="LM3" s="90"/>
      <c r="LN3" s="90"/>
      <c r="LO3" s="90"/>
      <c r="LP3" s="90" t="str">
        <f>IF('Word List'!$A$1=TRUE,Instructions!$D$8,"")</f>
        <v xml:space="preserve">Write the title here    </v>
      </c>
      <c r="LQ3" s="90"/>
      <c r="LR3" s="90"/>
      <c r="LS3" s="90"/>
      <c r="LT3" s="90"/>
      <c r="LU3" s="90" t="str">
        <f>IF('Word List'!$A$1=TRUE,Instructions!$D$8,"")</f>
        <v xml:space="preserve">Write the title here    </v>
      </c>
      <c r="LV3" s="90"/>
      <c r="LW3" s="90"/>
      <c r="LX3" s="90"/>
      <c r="LY3" s="90"/>
      <c r="LZ3" s="90"/>
      <c r="MA3" s="90" t="str">
        <f>IF('Word List'!$A$1=TRUE,Instructions!$D$8,"")</f>
        <v xml:space="preserve">Write the title here    </v>
      </c>
      <c r="MB3" s="90"/>
      <c r="MC3" s="90"/>
      <c r="MD3" s="90"/>
      <c r="ME3" s="90"/>
      <c r="MF3" s="90" t="str">
        <f>IF('Word List'!$A$1=TRUE,Instructions!$D$8,"")</f>
        <v xml:space="preserve">Write the title here    </v>
      </c>
      <c r="MG3" s="90"/>
      <c r="MH3" s="90"/>
      <c r="MI3" s="90"/>
      <c r="MJ3" s="90"/>
      <c r="MK3" s="90"/>
      <c r="ML3" s="90" t="str">
        <f>IF('Word List'!$A$1=TRUE,Instructions!$D$8,"")</f>
        <v xml:space="preserve">Write the title here    </v>
      </c>
      <c r="MM3" s="90"/>
      <c r="MN3" s="90"/>
      <c r="MO3" s="90"/>
      <c r="MP3" s="90"/>
      <c r="MQ3" s="90" t="str">
        <f>IF('Word List'!$A$1=TRUE,Instructions!$D$8,"")</f>
        <v xml:space="preserve">Write the title here    </v>
      </c>
      <c r="MR3" s="90"/>
      <c r="MS3" s="90"/>
      <c r="MT3" s="90"/>
      <c r="MU3" s="90"/>
      <c r="MV3" s="90"/>
      <c r="MW3" s="90" t="str">
        <f>IF('Word List'!$A$1=TRUE,Instructions!$D$8,"")</f>
        <v xml:space="preserve">Write the title here    </v>
      </c>
      <c r="MX3" s="90"/>
      <c r="MY3" s="90"/>
      <c r="MZ3" s="90"/>
      <c r="NA3" s="90"/>
      <c r="NB3" s="90" t="str">
        <f>IF('Word List'!$A$1=TRUE,Instructions!$D$8,"")</f>
        <v xml:space="preserve">Write the title here    </v>
      </c>
      <c r="NC3" s="90"/>
      <c r="ND3" s="90"/>
      <c r="NE3" s="90"/>
      <c r="NF3" s="90"/>
      <c r="NG3" s="90"/>
      <c r="NH3" s="90" t="str">
        <f>IF('Word List'!$A$1=TRUE,Instructions!$D$8,"")</f>
        <v xml:space="preserve">Write the title here    </v>
      </c>
      <c r="NI3" s="90"/>
      <c r="NJ3" s="90"/>
      <c r="NK3" s="90"/>
      <c r="NL3" s="90"/>
      <c r="NM3" s="90" t="str">
        <f>IF('Word List'!$A$1=TRUE,Instructions!$D$8,"")</f>
        <v xml:space="preserve">Write the title here    </v>
      </c>
      <c r="NN3" s="90"/>
      <c r="NO3" s="90"/>
      <c r="NP3" s="90"/>
      <c r="NQ3" s="90"/>
      <c r="NR3" s="90"/>
      <c r="NS3" s="90" t="str">
        <f>IF('Word List'!$A$1=TRUE,Instructions!$D$8,"")</f>
        <v xml:space="preserve">Write the title here    </v>
      </c>
      <c r="NT3" s="90"/>
      <c r="NU3" s="90"/>
      <c r="NV3" s="90"/>
      <c r="NW3" s="90"/>
      <c r="NX3" s="90" t="str">
        <f>IF('Word List'!$A$1=TRUE,Instructions!$D$8,"")</f>
        <v xml:space="preserve">Write the title here    </v>
      </c>
      <c r="NY3" s="90"/>
      <c r="NZ3" s="90"/>
      <c r="OA3" s="90"/>
      <c r="OB3" s="90"/>
      <c r="OC3" s="90"/>
      <c r="OD3" s="90" t="str">
        <f>IF('Word List'!$A$1=TRUE,Instructions!$D$8,"")</f>
        <v xml:space="preserve">Write the title here    </v>
      </c>
      <c r="OE3" s="90"/>
      <c r="OF3" s="90"/>
      <c r="OG3" s="90"/>
      <c r="OH3" s="90"/>
      <c r="OI3" s="90" t="str">
        <f>IF('Word List'!$A$1=TRUE,Instructions!$D$8,"")</f>
        <v xml:space="preserve">Write the title here    </v>
      </c>
      <c r="OJ3" s="90"/>
      <c r="OK3" s="90"/>
      <c r="OL3" s="90"/>
      <c r="OM3" s="90"/>
      <c r="ON3" s="90"/>
      <c r="OO3" s="90" t="str">
        <f>IF('Word List'!$A$1=TRUE,Instructions!$D$8,"")</f>
        <v xml:space="preserve">Write the title here    </v>
      </c>
      <c r="OP3" s="90"/>
      <c r="OQ3" s="90"/>
      <c r="OR3" s="90"/>
      <c r="OS3" s="90"/>
      <c r="OT3" s="90" t="str">
        <f>IF('Word List'!$A$1=TRUE,Instructions!$D$8,"")</f>
        <v xml:space="preserve">Write the title here    </v>
      </c>
      <c r="OU3" s="90"/>
      <c r="OV3" s="90"/>
      <c r="OW3" s="90"/>
      <c r="OX3" s="90"/>
      <c r="OY3" s="90"/>
      <c r="OZ3" s="90" t="str">
        <f>IF('Word List'!$A$1=TRUE,Instructions!$D$8,"")</f>
        <v xml:space="preserve">Write the title here    </v>
      </c>
      <c r="PA3" s="90"/>
      <c r="PB3" s="90"/>
      <c r="PC3" s="90"/>
      <c r="PD3" s="90"/>
      <c r="PE3" s="90" t="str">
        <f>IF('Word List'!$A$1=TRUE,Instructions!$D$8,"")</f>
        <v xml:space="preserve">Write the title here    </v>
      </c>
      <c r="PF3" s="90"/>
      <c r="PG3" s="90"/>
      <c r="PH3" s="90"/>
      <c r="PI3" s="90"/>
      <c r="PJ3" s="90"/>
      <c r="PK3" s="90" t="str">
        <f>IF('Word List'!$A$1=TRUE,Instructions!$D$8,"")</f>
        <v xml:space="preserve">Write the title here    </v>
      </c>
      <c r="PL3" s="90"/>
      <c r="PM3" s="90"/>
      <c r="PN3" s="90"/>
      <c r="PO3" s="90"/>
      <c r="PP3" s="90" t="str">
        <f>IF('Word List'!$A$1=TRUE,Instructions!$D$8,"")</f>
        <v xml:space="preserve">Write the title here    </v>
      </c>
      <c r="PQ3" s="90"/>
      <c r="PR3" s="90"/>
      <c r="PS3" s="90"/>
      <c r="PT3" s="90"/>
      <c r="PU3" s="90"/>
      <c r="PV3" s="90" t="str">
        <f>IF('Word List'!$A$1=TRUE,Instructions!$D$8,"")</f>
        <v xml:space="preserve">Write the title here    </v>
      </c>
      <c r="PW3" s="90"/>
      <c r="PX3" s="90"/>
      <c r="PY3" s="90"/>
      <c r="PZ3" s="90"/>
      <c r="QA3" s="90" t="str">
        <f>IF('Word List'!$A$1=TRUE,Instructions!$D$8,"")</f>
        <v xml:space="preserve">Write the title here    </v>
      </c>
      <c r="QB3" s="90"/>
      <c r="QC3" s="90"/>
      <c r="QD3" s="90"/>
      <c r="QE3" s="90"/>
      <c r="QF3" s="90"/>
      <c r="QG3" s="90" t="str">
        <f>IF('Word List'!$A$1=TRUE,Instructions!$D$8,"")</f>
        <v xml:space="preserve">Write the title here    </v>
      </c>
      <c r="QH3" s="90"/>
      <c r="QI3" s="90"/>
      <c r="QJ3" s="90"/>
      <c r="QK3" s="90"/>
      <c r="QL3" s="90" t="str">
        <f>IF('Word List'!$A$1=TRUE,Instructions!$D$8,"")</f>
        <v xml:space="preserve">Write the title here    </v>
      </c>
      <c r="QM3" s="90"/>
      <c r="QN3" s="90"/>
      <c r="QO3" s="90"/>
      <c r="QP3" s="90"/>
      <c r="QQ3" s="90"/>
      <c r="QR3" s="90" t="str">
        <f>IF('Word List'!$A$1=TRUE,Instructions!$D$8,"")</f>
        <v xml:space="preserve">Write the title here    </v>
      </c>
      <c r="QS3" s="90"/>
      <c r="QT3" s="90"/>
      <c r="QU3" s="90"/>
      <c r="QV3" s="90"/>
      <c r="QW3" s="90" t="str">
        <f>IF('Word List'!$A$1=TRUE,Instructions!$D$8,"")</f>
        <v xml:space="preserve">Write the title here    </v>
      </c>
      <c r="QX3" s="90"/>
      <c r="QY3" s="90"/>
      <c r="QZ3" s="90"/>
      <c r="RA3" s="90"/>
      <c r="RB3" s="90"/>
      <c r="RC3" s="90" t="str">
        <f>IF('Word List'!$A$1=TRUE,Instructions!$D$8,"")</f>
        <v xml:space="preserve">Write the title here    </v>
      </c>
      <c r="RD3" s="90"/>
      <c r="RE3" s="90"/>
      <c r="RF3" s="90"/>
      <c r="RG3" s="90"/>
      <c r="RH3" s="90" t="str">
        <f>IF('Word List'!$A$1=TRUE,Instructions!$D$8,"")</f>
        <v xml:space="preserve">Write the title here    </v>
      </c>
      <c r="RI3" s="90"/>
      <c r="RJ3" s="90"/>
      <c r="RK3" s="90"/>
      <c r="RL3" s="90"/>
      <c r="RM3" s="90"/>
      <c r="RN3" s="90" t="str">
        <f>IF('Word List'!$A$1=TRUE,Instructions!$D$8,"")</f>
        <v xml:space="preserve">Write the title here    </v>
      </c>
      <c r="RO3" s="90"/>
      <c r="RP3" s="90"/>
      <c r="RQ3" s="90"/>
      <c r="RR3" s="90"/>
      <c r="RS3" s="90" t="str">
        <f>IF('Word List'!$A$1=TRUE,Instructions!$D$8,"")</f>
        <v xml:space="preserve">Write the title here    </v>
      </c>
      <c r="RT3" s="90"/>
      <c r="RU3" s="90"/>
      <c r="RV3" s="90"/>
      <c r="RW3" s="90"/>
      <c r="RX3" s="90"/>
      <c r="RY3" s="90" t="str">
        <f>IF('Word List'!$A$1=TRUE,Instructions!$D$8,"")</f>
        <v xml:space="preserve">Write the title here    </v>
      </c>
      <c r="RZ3" s="90"/>
      <c r="SA3" s="90"/>
      <c r="SB3" s="90"/>
      <c r="SC3" s="90"/>
      <c r="SD3" s="90" t="str">
        <f>IF('Word List'!$A$1=TRUE,Instructions!$D$8,"")</f>
        <v xml:space="preserve">Write the title here    </v>
      </c>
      <c r="SE3" s="90"/>
      <c r="SF3" s="90"/>
      <c r="SG3" s="90"/>
      <c r="SH3" s="90"/>
      <c r="SI3" s="90"/>
      <c r="SJ3" s="90" t="str">
        <f>IF('Word List'!$A$1=TRUE,Instructions!$D$8,"")</f>
        <v xml:space="preserve">Write the title here    </v>
      </c>
      <c r="SK3" s="90"/>
      <c r="SL3" s="90"/>
      <c r="SM3" s="90"/>
      <c r="SN3" s="90"/>
      <c r="SO3" s="90" t="str">
        <f>IF('Word List'!$A$1=TRUE,Instructions!$D$8,"")</f>
        <v xml:space="preserve">Write the title here    </v>
      </c>
      <c r="SP3" s="90"/>
      <c r="SQ3" s="90"/>
      <c r="SR3" s="90"/>
      <c r="SS3" s="90"/>
      <c r="ST3" s="90"/>
      <c r="SU3" s="90" t="str">
        <f>IF('Word List'!$A$1=TRUE,Instructions!$D$8,"")</f>
        <v xml:space="preserve">Write the title here    </v>
      </c>
      <c r="SV3" s="90"/>
      <c r="SW3" s="90"/>
      <c r="SX3" s="90"/>
      <c r="SY3" s="90"/>
      <c r="SZ3" s="90" t="str">
        <f>IF('Word List'!$A$1=TRUE,Instructions!$D$8,"")</f>
        <v xml:space="preserve">Write the title here    </v>
      </c>
      <c r="TA3" s="90"/>
      <c r="TB3" s="90"/>
      <c r="TC3" s="90"/>
      <c r="TD3" s="90"/>
      <c r="TE3" s="90"/>
      <c r="TF3" s="90" t="str">
        <f>IF('Word List'!$A$1=TRUE,Instructions!$D$8,"")</f>
        <v xml:space="preserve">Write the title here    </v>
      </c>
      <c r="TG3" s="90"/>
      <c r="TH3" s="90"/>
      <c r="TI3" s="90"/>
      <c r="TJ3" s="90"/>
      <c r="TK3" s="90" t="str">
        <f>IF('Word List'!$A$1=TRUE,Instructions!$D$8,"")</f>
        <v xml:space="preserve">Write the title here    </v>
      </c>
      <c r="TL3" s="90"/>
      <c r="TM3" s="90"/>
      <c r="TN3" s="90"/>
      <c r="TO3" s="90"/>
      <c r="TP3" s="90"/>
      <c r="TQ3" s="90" t="str">
        <f>IF('Word List'!$A$1=TRUE,Instructions!$D$8,"")</f>
        <v xml:space="preserve">Write the title here    </v>
      </c>
      <c r="TR3" s="90"/>
      <c r="TS3" s="90"/>
      <c r="TT3" s="90"/>
      <c r="TU3" s="90"/>
      <c r="TV3" s="90" t="str">
        <f>IF('Word List'!$A$1=TRUE,Instructions!$D$8,"")</f>
        <v xml:space="preserve">Write the title here    </v>
      </c>
      <c r="TW3" s="90"/>
      <c r="TX3" s="90"/>
      <c r="TY3" s="90"/>
      <c r="TZ3" s="90"/>
      <c r="UA3" s="90"/>
      <c r="UB3" s="90" t="str">
        <f>IF('Word List'!$A$1=TRUE,Instructions!$D$8,"")</f>
        <v xml:space="preserve">Write the title here    </v>
      </c>
      <c r="UC3" s="90"/>
      <c r="UD3" s="90"/>
    </row>
    <row r="4" spans="1:550" s="96" customFormat="1" ht="56" customHeight="1" thickBot="1">
      <c r="A4" s="92" t="str">
        <f>Instructions!$D10</f>
        <v>B</v>
      </c>
      <c r="B4" s="93" t="str">
        <f>Instructions!$E10</f>
        <v>I</v>
      </c>
      <c r="C4" s="93" t="str">
        <f>Instructions!$F10</f>
        <v>N</v>
      </c>
      <c r="D4" s="93" t="str">
        <f>Instructions!$G10</f>
        <v>G</v>
      </c>
      <c r="E4" s="94" t="str">
        <f>Instructions!$H10</f>
        <v>O</v>
      </c>
      <c r="F4" s="95"/>
      <c r="G4" s="92" t="str">
        <f>Instructions!$D10</f>
        <v>B</v>
      </c>
      <c r="H4" s="93" t="str">
        <f>Instructions!$E10</f>
        <v>I</v>
      </c>
      <c r="I4" s="93" t="str">
        <f>Instructions!$F10</f>
        <v>N</v>
      </c>
      <c r="J4" s="93" t="str">
        <f>Instructions!$G10</f>
        <v>G</v>
      </c>
      <c r="K4" s="94" t="str">
        <f>Instructions!$H10</f>
        <v>O</v>
      </c>
      <c r="L4" s="92" t="str">
        <f>Instructions!$D10</f>
        <v>B</v>
      </c>
      <c r="M4" s="93" t="str">
        <f>Instructions!$E10</f>
        <v>I</v>
      </c>
      <c r="N4" s="93" t="str">
        <f>Instructions!$F10</f>
        <v>N</v>
      </c>
      <c r="O4" s="93" t="str">
        <f>Instructions!$G10</f>
        <v>G</v>
      </c>
      <c r="P4" s="94" t="str">
        <f>Instructions!$H10</f>
        <v>O</v>
      </c>
      <c r="Q4" s="95"/>
      <c r="R4" s="92" t="str">
        <f>Instructions!$D10</f>
        <v>B</v>
      </c>
      <c r="S4" s="93" t="str">
        <f>Instructions!$E10</f>
        <v>I</v>
      </c>
      <c r="T4" s="93" t="str">
        <f>Instructions!$F10</f>
        <v>N</v>
      </c>
      <c r="U4" s="93" t="str">
        <f>Instructions!$G10</f>
        <v>G</v>
      </c>
      <c r="V4" s="94" t="str">
        <f>Instructions!$H10</f>
        <v>O</v>
      </c>
      <c r="W4" s="92" t="str">
        <f>Instructions!$D10</f>
        <v>B</v>
      </c>
      <c r="X4" s="93" t="str">
        <f>Instructions!$E10</f>
        <v>I</v>
      </c>
      <c r="Y4" s="93" t="str">
        <f>Instructions!$F10</f>
        <v>N</v>
      </c>
      <c r="Z4" s="93" t="str">
        <f>Instructions!$G10</f>
        <v>G</v>
      </c>
      <c r="AA4" s="94" t="str">
        <f>Instructions!$H10</f>
        <v>O</v>
      </c>
      <c r="AB4" s="95"/>
      <c r="AC4" s="92" t="str">
        <f>Instructions!$D10</f>
        <v>B</v>
      </c>
      <c r="AD4" s="93" t="str">
        <f>Instructions!$E10</f>
        <v>I</v>
      </c>
      <c r="AE4" s="93" t="str">
        <f>Instructions!$F10</f>
        <v>N</v>
      </c>
      <c r="AF4" s="93" t="str">
        <f>Instructions!$G10</f>
        <v>G</v>
      </c>
      <c r="AG4" s="94" t="str">
        <f>Instructions!$H10</f>
        <v>O</v>
      </c>
      <c r="AH4" s="92" t="str">
        <f>Instructions!$D10</f>
        <v>B</v>
      </c>
      <c r="AI4" s="93" t="str">
        <f>Instructions!$E10</f>
        <v>I</v>
      </c>
      <c r="AJ4" s="93" t="str">
        <f>Instructions!$F10</f>
        <v>N</v>
      </c>
      <c r="AK4" s="93" t="str">
        <f>Instructions!$G10</f>
        <v>G</v>
      </c>
      <c r="AL4" s="94" t="str">
        <f>Instructions!$H10</f>
        <v>O</v>
      </c>
      <c r="AM4" s="95"/>
      <c r="AN4" s="92" t="str">
        <f>Instructions!$D10</f>
        <v>B</v>
      </c>
      <c r="AO4" s="93" t="str">
        <f>Instructions!$E10</f>
        <v>I</v>
      </c>
      <c r="AP4" s="93" t="str">
        <f>Instructions!$F10</f>
        <v>N</v>
      </c>
      <c r="AQ4" s="93" t="str">
        <f>Instructions!$G10</f>
        <v>G</v>
      </c>
      <c r="AR4" s="94" t="str">
        <f>Instructions!$H10</f>
        <v>O</v>
      </c>
      <c r="AS4" s="92" t="str">
        <f>Instructions!$D10</f>
        <v>B</v>
      </c>
      <c r="AT4" s="93" t="str">
        <f>Instructions!$E10</f>
        <v>I</v>
      </c>
      <c r="AU4" s="93" t="str">
        <f>Instructions!$F10</f>
        <v>N</v>
      </c>
      <c r="AV4" s="93" t="str">
        <f>Instructions!$G10</f>
        <v>G</v>
      </c>
      <c r="AW4" s="94" t="str">
        <f>Instructions!$H10</f>
        <v>O</v>
      </c>
      <c r="AX4" s="95"/>
      <c r="AY4" s="92" t="str">
        <f>Instructions!$D10</f>
        <v>B</v>
      </c>
      <c r="AZ4" s="93" t="str">
        <f>Instructions!$E10</f>
        <v>I</v>
      </c>
      <c r="BA4" s="93" t="str">
        <f>Instructions!$F10</f>
        <v>N</v>
      </c>
      <c r="BB4" s="93" t="str">
        <f>Instructions!$G10</f>
        <v>G</v>
      </c>
      <c r="BC4" s="94" t="str">
        <f>Instructions!$H10</f>
        <v>O</v>
      </c>
      <c r="BD4" s="92" t="str">
        <f>Instructions!$D10</f>
        <v>B</v>
      </c>
      <c r="BE4" s="93" t="str">
        <f>Instructions!$E10</f>
        <v>I</v>
      </c>
      <c r="BF4" s="93" t="str">
        <f>Instructions!$F10</f>
        <v>N</v>
      </c>
      <c r="BG4" s="93" t="str">
        <f>Instructions!$G10</f>
        <v>G</v>
      </c>
      <c r="BH4" s="94" t="str">
        <f>Instructions!$H10</f>
        <v>O</v>
      </c>
      <c r="BI4" s="95"/>
      <c r="BJ4" s="92" t="str">
        <f>Instructions!$D10</f>
        <v>B</v>
      </c>
      <c r="BK4" s="93" t="str">
        <f>Instructions!$E10</f>
        <v>I</v>
      </c>
      <c r="BL4" s="93" t="str">
        <f>Instructions!$F10</f>
        <v>N</v>
      </c>
      <c r="BM4" s="93" t="str">
        <f>Instructions!$G10</f>
        <v>G</v>
      </c>
      <c r="BN4" s="94" t="str">
        <f>Instructions!$H10</f>
        <v>O</v>
      </c>
      <c r="BO4" s="92" t="str">
        <f>Instructions!$D10</f>
        <v>B</v>
      </c>
      <c r="BP4" s="93" t="str">
        <f>Instructions!$E10</f>
        <v>I</v>
      </c>
      <c r="BQ4" s="93" t="str">
        <f>Instructions!$F10</f>
        <v>N</v>
      </c>
      <c r="BR4" s="93" t="str">
        <f>Instructions!$G10</f>
        <v>G</v>
      </c>
      <c r="BS4" s="94" t="str">
        <f>Instructions!$H10</f>
        <v>O</v>
      </c>
      <c r="BT4" s="95"/>
      <c r="BU4" s="92" t="str">
        <f>Instructions!$D10</f>
        <v>B</v>
      </c>
      <c r="BV4" s="93" t="str">
        <f>Instructions!$E10</f>
        <v>I</v>
      </c>
      <c r="BW4" s="93" t="str">
        <f>Instructions!$F10</f>
        <v>N</v>
      </c>
      <c r="BX4" s="93" t="str">
        <f>Instructions!$G10</f>
        <v>G</v>
      </c>
      <c r="BY4" s="94" t="str">
        <f>Instructions!$H10</f>
        <v>O</v>
      </c>
      <c r="BZ4" s="92" t="str">
        <f>Instructions!$D10</f>
        <v>B</v>
      </c>
      <c r="CA4" s="93" t="str">
        <f>Instructions!$E10</f>
        <v>I</v>
      </c>
      <c r="CB4" s="93" t="str">
        <f>Instructions!$F10</f>
        <v>N</v>
      </c>
      <c r="CC4" s="93" t="str">
        <f>Instructions!$G10</f>
        <v>G</v>
      </c>
      <c r="CD4" s="94" t="str">
        <f>Instructions!$H10</f>
        <v>O</v>
      </c>
      <c r="CE4" s="95"/>
      <c r="CF4" s="92" t="str">
        <f>Instructions!$D10</f>
        <v>B</v>
      </c>
      <c r="CG4" s="93" t="str">
        <f>Instructions!$E10</f>
        <v>I</v>
      </c>
      <c r="CH4" s="93" t="str">
        <f>Instructions!$F10</f>
        <v>N</v>
      </c>
      <c r="CI4" s="93" t="str">
        <f>Instructions!$G10</f>
        <v>G</v>
      </c>
      <c r="CJ4" s="94" t="str">
        <f>Instructions!$H10</f>
        <v>O</v>
      </c>
      <c r="CK4" s="92" t="str">
        <f>Instructions!$D10</f>
        <v>B</v>
      </c>
      <c r="CL4" s="93" t="str">
        <f>Instructions!$E10</f>
        <v>I</v>
      </c>
      <c r="CM4" s="93" t="str">
        <f>Instructions!$F10</f>
        <v>N</v>
      </c>
      <c r="CN4" s="93" t="str">
        <f>Instructions!$G10</f>
        <v>G</v>
      </c>
      <c r="CO4" s="94" t="str">
        <f>Instructions!$H10</f>
        <v>O</v>
      </c>
      <c r="CP4" s="95"/>
      <c r="CQ4" s="92" t="str">
        <f>Instructions!$D10</f>
        <v>B</v>
      </c>
      <c r="CR4" s="93" t="str">
        <f>Instructions!$E10</f>
        <v>I</v>
      </c>
      <c r="CS4" s="93" t="str">
        <f>Instructions!$F10</f>
        <v>N</v>
      </c>
      <c r="CT4" s="93" t="str">
        <f>Instructions!$G10</f>
        <v>G</v>
      </c>
      <c r="CU4" s="94" t="str">
        <f>Instructions!$H10</f>
        <v>O</v>
      </c>
      <c r="CV4" s="92" t="str">
        <f>Instructions!$D10</f>
        <v>B</v>
      </c>
      <c r="CW4" s="93" t="str">
        <f>Instructions!$E10</f>
        <v>I</v>
      </c>
      <c r="CX4" s="93" t="str">
        <f>Instructions!$F10</f>
        <v>N</v>
      </c>
      <c r="CY4" s="93" t="str">
        <f>Instructions!$G10</f>
        <v>G</v>
      </c>
      <c r="CZ4" s="94" t="str">
        <f>Instructions!$H10</f>
        <v>O</v>
      </c>
      <c r="DA4" s="95"/>
      <c r="DB4" s="92" t="str">
        <f>Instructions!$D10</f>
        <v>B</v>
      </c>
      <c r="DC4" s="93" t="str">
        <f>Instructions!$E10</f>
        <v>I</v>
      </c>
      <c r="DD4" s="93" t="str">
        <f>Instructions!$F10</f>
        <v>N</v>
      </c>
      <c r="DE4" s="93" t="str">
        <f>Instructions!$G10</f>
        <v>G</v>
      </c>
      <c r="DF4" s="94" t="str">
        <f>Instructions!$H10</f>
        <v>O</v>
      </c>
      <c r="DG4" s="92" t="str">
        <f>Instructions!$D10</f>
        <v>B</v>
      </c>
      <c r="DH4" s="93" t="str">
        <f>Instructions!$E10</f>
        <v>I</v>
      </c>
      <c r="DI4" s="93" t="str">
        <f>Instructions!$F10</f>
        <v>N</v>
      </c>
      <c r="DJ4" s="93" t="str">
        <f>Instructions!$G10</f>
        <v>G</v>
      </c>
      <c r="DK4" s="94" t="str">
        <f>Instructions!$H10</f>
        <v>O</v>
      </c>
      <c r="DL4" s="95"/>
      <c r="DM4" s="92" t="str">
        <f>Instructions!$D10</f>
        <v>B</v>
      </c>
      <c r="DN4" s="93" t="str">
        <f>Instructions!$E10</f>
        <v>I</v>
      </c>
      <c r="DO4" s="93" t="str">
        <f>Instructions!$F10</f>
        <v>N</v>
      </c>
      <c r="DP4" s="93" t="str">
        <f>Instructions!$G10</f>
        <v>G</v>
      </c>
      <c r="DQ4" s="94" t="str">
        <f>Instructions!$H10</f>
        <v>O</v>
      </c>
      <c r="DR4" s="92" t="str">
        <f>Instructions!$D10</f>
        <v>B</v>
      </c>
      <c r="DS4" s="93" t="str">
        <f>Instructions!$E10</f>
        <v>I</v>
      </c>
      <c r="DT4" s="93" t="str">
        <f>Instructions!$F10</f>
        <v>N</v>
      </c>
      <c r="DU4" s="93" t="str">
        <f>Instructions!$G10</f>
        <v>G</v>
      </c>
      <c r="DV4" s="94" t="str">
        <f>Instructions!$H10</f>
        <v>O</v>
      </c>
      <c r="DW4" s="95"/>
      <c r="DX4" s="92" t="str">
        <f>Instructions!$D10</f>
        <v>B</v>
      </c>
      <c r="DY4" s="93" t="str">
        <f>Instructions!$E10</f>
        <v>I</v>
      </c>
      <c r="DZ4" s="93" t="str">
        <f>Instructions!$F10</f>
        <v>N</v>
      </c>
      <c r="EA4" s="93" t="str">
        <f>Instructions!$G10</f>
        <v>G</v>
      </c>
      <c r="EB4" s="94" t="str">
        <f>Instructions!$H10</f>
        <v>O</v>
      </c>
      <c r="EC4" s="92" t="str">
        <f>Instructions!$D10</f>
        <v>B</v>
      </c>
      <c r="ED4" s="93" t="str">
        <f>Instructions!$E10</f>
        <v>I</v>
      </c>
      <c r="EE4" s="93" t="str">
        <f>Instructions!$F10</f>
        <v>N</v>
      </c>
      <c r="EF4" s="93" t="str">
        <f>Instructions!$G10</f>
        <v>G</v>
      </c>
      <c r="EG4" s="94" t="str">
        <f>Instructions!$H10</f>
        <v>O</v>
      </c>
      <c r="EH4" s="95"/>
      <c r="EI4" s="92" t="str">
        <f>Instructions!$D10</f>
        <v>B</v>
      </c>
      <c r="EJ4" s="93" t="str">
        <f>Instructions!$E10</f>
        <v>I</v>
      </c>
      <c r="EK4" s="93" t="str">
        <f>Instructions!$F10</f>
        <v>N</v>
      </c>
      <c r="EL4" s="93" t="str">
        <f>Instructions!$G10</f>
        <v>G</v>
      </c>
      <c r="EM4" s="94" t="str">
        <f>Instructions!$H10</f>
        <v>O</v>
      </c>
      <c r="EN4" s="92" t="str">
        <f>Instructions!$D10</f>
        <v>B</v>
      </c>
      <c r="EO4" s="93" t="str">
        <f>Instructions!$E10</f>
        <v>I</v>
      </c>
      <c r="EP4" s="93" t="str">
        <f>Instructions!$F10</f>
        <v>N</v>
      </c>
      <c r="EQ4" s="93" t="str">
        <f>Instructions!$G10</f>
        <v>G</v>
      </c>
      <c r="ER4" s="94" t="str">
        <f>Instructions!$H10</f>
        <v>O</v>
      </c>
      <c r="ES4" s="95"/>
      <c r="ET4" s="92" t="str">
        <f>Instructions!$D10</f>
        <v>B</v>
      </c>
      <c r="EU4" s="93" t="str">
        <f>Instructions!$E10</f>
        <v>I</v>
      </c>
      <c r="EV4" s="93" t="str">
        <f>Instructions!$F10</f>
        <v>N</v>
      </c>
      <c r="EW4" s="93" t="str">
        <f>Instructions!$G10</f>
        <v>G</v>
      </c>
      <c r="EX4" s="94" t="str">
        <f>Instructions!$H10</f>
        <v>O</v>
      </c>
      <c r="EY4" s="92" t="str">
        <f>Instructions!$D10</f>
        <v>B</v>
      </c>
      <c r="EZ4" s="93" t="str">
        <f>Instructions!$E10</f>
        <v>I</v>
      </c>
      <c r="FA4" s="93" t="str">
        <f>Instructions!$F10</f>
        <v>N</v>
      </c>
      <c r="FB4" s="93" t="str">
        <f>Instructions!$G10</f>
        <v>G</v>
      </c>
      <c r="FC4" s="94" t="str">
        <f>Instructions!$H10</f>
        <v>O</v>
      </c>
      <c r="FD4" s="95"/>
      <c r="FE4" s="92" t="str">
        <f>Instructions!$D10</f>
        <v>B</v>
      </c>
      <c r="FF4" s="93" t="str">
        <f>Instructions!$E10</f>
        <v>I</v>
      </c>
      <c r="FG4" s="93" t="str">
        <f>Instructions!$F10</f>
        <v>N</v>
      </c>
      <c r="FH4" s="93" t="str">
        <f>Instructions!$G10</f>
        <v>G</v>
      </c>
      <c r="FI4" s="94" t="str">
        <f>Instructions!$H10</f>
        <v>O</v>
      </c>
      <c r="FJ4" s="92" t="str">
        <f>Instructions!$D10</f>
        <v>B</v>
      </c>
      <c r="FK4" s="93" t="str">
        <f>Instructions!$E10</f>
        <v>I</v>
      </c>
      <c r="FL4" s="93" t="str">
        <f>Instructions!$F10</f>
        <v>N</v>
      </c>
      <c r="FM4" s="93" t="str">
        <f>Instructions!$G10</f>
        <v>G</v>
      </c>
      <c r="FN4" s="94" t="str">
        <f>Instructions!$H10</f>
        <v>O</v>
      </c>
      <c r="FO4" s="95"/>
      <c r="FP4" s="92" t="str">
        <f>Instructions!$D10</f>
        <v>B</v>
      </c>
      <c r="FQ4" s="93" t="str">
        <f>Instructions!$E10</f>
        <v>I</v>
      </c>
      <c r="FR4" s="93" t="str">
        <f>Instructions!$F10</f>
        <v>N</v>
      </c>
      <c r="FS4" s="93" t="str">
        <f>Instructions!$G10</f>
        <v>G</v>
      </c>
      <c r="FT4" s="94" t="str">
        <f>Instructions!$H10</f>
        <v>O</v>
      </c>
      <c r="FU4" s="92" t="str">
        <f>Instructions!$D10</f>
        <v>B</v>
      </c>
      <c r="FV4" s="93" t="str">
        <f>Instructions!$E10</f>
        <v>I</v>
      </c>
      <c r="FW4" s="93" t="str">
        <f>Instructions!$F10</f>
        <v>N</v>
      </c>
      <c r="FX4" s="93" t="str">
        <f>Instructions!$G10</f>
        <v>G</v>
      </c>
      <c r="FY4" s="94" t="str">
        <f>Instructions!$H10</f>
        <v>O</v>
      </c>
      <c r="FZ4" s="95"/>
      <c r="GA4" s="92" t="str">
        <f>Instructions!$D10</f>
        <v>B</v>
      </c>
      <c r="GB4" s="93" t="str">
        <f>Instructions!$E10</f>
        <v>I</v>
      </c>
      <c r="GC4" s="93" t="str">
        <f>Instructions!$F10</f>
        <v>N</v>
      </c>
      <c r="GD4" s="93" t="str">
        <f>Instructions!$G10</f>
        <v>G</v>
      </c>
      <c r="GE4" s="94" t="str">
        <f>Instructions!$H10</f>
        <v>O</v>
      </c>
      <c r="GF4" s="92" t="str">
        <f>Instructions!$D10</f>
        <v>B</v>
      </c>
      <c r="GG4" s="93" t="str">
        <f>Instructions!$E10</f>
        <v>I</v>
      </c>
      <c r="GH4" s="93" t="str">
        <f>Instructions!$F10</f>
        <v>N</v>
      </c>
      <c r="GI4" s="93" t="str">
        <f>Instructions!$G10</f>
        <v>G</v>
      </c>
      <c r="GJ4" s="94" t="str">
        <f>Instructions!$H10</f>
        <v>O</v>
      </c>
      <c r="GK4" s="95"/>
      <c r="GL4" s="92" t="str">
        <f>Instructions!$D10</f>
        <v>B</v>
      </c>
      <c r="GM4" s="93" t="str">
        <f>Instructions!$E10</f>
        <v>I</v>
      </c>
      <c r="GN4" s="93" t="str">
        <f>Instructions!$F10</f>
        <v>N</v>
      </c>
      <c r="GO4" s="93" t="str">
        <f>Instructions!$G10</f>
        <v>G</v>
      </c>
      <c r="GP4" s="94" t="str">
        <f>Instructions!$H10</f>
        <v>O</v>
      </c>
      <c r="GQ4" s="92" t="str">
        <f>Instructions!$D10</f>
        <v>B</v>
      </c>
      <c r="GR4" s="93" t="str">
        <f>Instructions!$E10</f>
        <v>I</v>
      </c>
      <c r="GS4" s="93" t="str">
        <f>Instructions!$F10</f>
        <v>N</v>
      </c>
      <c r="GT4" s="93" t="str">
        <f>Instructions!$G10</f>
        <v>G</v>
      </c>
      <c r="GU4" s="94" t="str">
        <f>Instructions!$H10</f>
        <v>O</v>
      </c>
      <c r="GV4" s="95"/>
      <c r="GW4" s="92" t="str">
        <f>Instructions!$D10</f>
        <v>B</v>
      </c>
      <c r="GX4" s="93" t="str">
        <f>Instructions!$E10</f>
        <v>I</v>
      </c>
      <c r="GY4" s="93" t="str">
        <f>Instructions!$F10</f>
        <v>N</v>
      </c>
      <c r="GZ4" s="93" t="str">
        <f>Instructions!$G10</f>
        <v>G</v>
      </c>
      <c r="HA4" s="94" t="str">
        <f>Instructions!$H10</f>
        <v>O</v>
      </c>
      <c r="HB4" s="92" t="str">
        <f>Instructions!$D10</f>
        <v>B</v>
      </c>
      <c r="HC4" s="93" t="str">
        <f>Instructions!$E10</f>
        <v>I</v>
      </c>
      <c r="HD4" s="93" t="str">
        <f>Instructions!$F10</f>
        <v>N</v>
      </c>
      <c r="HE4" s="93" t="str">
        <f>Instructions!$G10</f>
        <v>G</v>
      </c>
      <c r="HF4" s="94" t="str">
        <f>Instructions!$H10</f>
        <v>O</v>
      </c>
      <c r="HG4" s="95"/>
      <c r="HH4" s="92" t="str">
        <f>Instructions!$D10</f>
        <v>B</v>
      </c>
      <c r="HI4" s="93" t="str">
        <f>Instructions!$E10</f>
        <v>I</v>
      </c>
      <c r="HJ4" s="93" t="str">
        <f>Instructions!$F10</f>
        <v>N</v>
      </c>
      <c r="HK4" s="93" t="str">
        <f>Instructions!$G10</f>
        <v>G</v>
      </c>
      <c r="HL4" s="94" t="str">
        <f>Instructions!$H10</f>
        <v>O</v>
      </c>
      <c r="HM4" s="92" t="str">
        <f>Instructions!$D10</f>
        <v>B</v>
      </c>
      <c r="HN4" s="93" t="str">
        <f>Instructions!$E10</f>
        <v>I</v>
      </c>
      <c r="HO4" s="93" t="str">
        <f>Instructions!$F10</f>
        <v>N</v>
      </c>
      <c r="HP4" s="93" t="str">
        <f>Instructions!$G10</f>
        <v>G</v>
      </c>
      <c r="HQ4" s="94" t="str">
        <f>Instructions!$H10</f>
        <v>O</v>
      </c>
      <c r="HR4" s="95"/>
      <c r="HS4" s="92" t="str">
        <f>Instructions!$D10</f>
        <v>B</v>
      </c>
      <c r="HT4" s="93" t="str">
        <f>Instructions!$E10</f>
        <v>I</v>
      </c>
      <c r="HU4" s="93" t="str">
        <f>Instructions!$F10</f>
        <v>N</v>
      </c>
      <c r="HV4" s="93" t="str">
        <f>Instructions!$G10</f>
        <v>G</v>
      </c>
      <c r="HW4" s="94" t="str">
        <f>Instructions!$H10</f>
        <v>O</v>
      </c>
      <c r="HX4" s="92" t="str">
        <f>Instructions!$D10</f>
        <v>B</v>
      </c>
      <c r="HY4" s="93" t="str">
        <f>Instructions!$E10</f>
        <v>I</v>
      </c>
      <c r="HZ4" s="93" t="str">
        <f>Instructions!$F10</f>
        <v>N</v>
      </c>
      <c r="IA4" s="93" t="str">
        <f>Instructions!$G10</f>
        <v>G</v>
      </c>
      <c r="IB4" s="94" t="str">
        <f>Instructions!$H10</f>
        <v>O</v>
      </c>
      <c r="IC4" s="95"/>
      <c r="ID4" s="92" t="str">
        <f>Instructions!$D10</f>
        <v>B</v>
      </c>
      <c r="IE4" s="93" t="str">
        <f>Instructions!$E10</f>
        <v>I</v>
      </c>
      <c r="IF4" s="93" t="str">
        <f>Instructions!$F10</f>
        <v>N</v>
      </c>
      <c r="IG4" s="93" t="str">
        <f>Instructions!$G10</f>
        <v>G</v>
      </c>
      <c r="IH4" s="94" t="str">
        <f>Instructions!$H10</f>
        <v>O</v>
      </c>
      <c r="II4" s="92" t="str">
        <f>Instructions!$D10</f>
        <v>B</v>
      </c>
      <c r="IJ4" s="93" t="str">
        <f>Instructions!$E10</f>
        <v>I</v>
      </c>
      <c r="IK4" s="93" t="str">
        <f>Instructions!$F10</f>
        <v>N</v>
      </c>
      <c r="IL4" s="93" t="str">
        <f>Instructions!$G10</f>
        <v>G</v>
      </c>
      <c r="IM4" s="94" t="str">
        <f>Instructions!$H10</f>
        <v>O</v>
      </c>
      <c r="IN4" s="95"/>
      <c r="IO4" s="92" t="str">
        <f>Instructions!$D10</f>
        <v>B</v>
      </c>
      <c r="IP4" s="93" t="str">
        <f>Instructions!$E10</f>
        <v>I</v>
      </c>
      <c r="IQ4" s="93" t="str">
        <f>Instructions!$F10</f>
        <v>N</v>
      </c>
      <c r="IR4" s="93" t="str">
        <f>Instructions!$G10</f>
        <v>G</v>
      </c>
      <c r="IS4" s="94" t="str">
        <f>Instructions!$H10</f>
        <v>O</v>
      </c>
      <c r="IT4" s="92" t="str">
        <f>Instructions!$D10</f>
        <v>B</v>
      </c>
      <c r="IU4" s="93" t="str">
        <f>Instructions!$E10</f>
        <v>I</v>
      </c>
      <c r="IV4" s="93" t="str">
        <f>Instructions!$F10</f>
        <v>N</v>
      </c>
      <c r="IW4" s="93" t="str">
        <f>Instructions!$G10</f>
        <v>G</v>
      </c>
      <c r="IX4" s="94" t="str">
        <f>Instructions!$H10</f>
        <v>O</v>
      </c>
      <c r="IY4" s="95"/>
      <c r="IZ4" s="92" t="str">
        <f>Instructions!$D10</f>
        <v>B</v>
      </c>
      <c r="JA4" s="93" t="str">
        <f>Instructions!$E10</f>
        <v>I</v>
      </c>
      <c r="JB4" s="93" t="str">
        <f>Instructions!$F10</f>
        <v>N</v>
      </c>
      <c r="JC4" s="93" t="str">
        <f>Instructions!$G10</f>
        <v>G</v>
      </c>
      <c r="JD4" s="94" t="str">
        <f>Instructions!$H10</f>
        <v>O</v>
      </c>
      <c r="JE4" s="92" t="str">
        <f>Instructions!$D10</f>
        <v>B</v>
      </c>
      <c r="JF4" s="93" t="str">
        <f>Instructions!$E10</f>
        <v>I</v>
      </c>
      <c r="JG4" s="93" t="str">
        <f>Instructions!$F10</f>
        <v>N</v>
      </c>
      <c r="JH4" s="93" t="str">
        <f>Instructions!$G10</f>
        <v>G</v>
      </c>
      <c r="JI4" s="94" t="str">
        <f>Instructions!$H10</f>
        <v>O</v>
      </c>
      <c r="JJ4" s="95"/>
      <c r="JK4" s="92" t="str">
        <f>Instructions!$D10</f>
        <v>B</v>
      </c>
      <c r="JL4" s="93" t="str">
        <f>Instructions!$E10</f>
        <v>I</v>
      </c>
      <c r="JM4" s="93" t="str">
        <f>Instructions!$F10</f>
        <v>N</v>
      </c>
      <c r="JN4" s="93" t="str">
        <f>Instructions!$G10</f>
        <v>G</v>
      </c>
      <c r="JO4" s="94" t="str">
        <f>Instructions!$H10</f>
        <v>O</v>
      </c>
      <c r="JP4" s="92" t="str">
        <f>Instructions!$D10</f>
        <v>B</v>
      </c>
      <c r="JQ4" s="93" t="str">
        <f>Instructions!$E10</f>
        <v>I</v>
      </c>
      <c r="JR4" s="93" t="str">
        <f>Instructions!$F10</f>
        <v>N</v>
      </c>
      <c r="JS4" s="93" t="str">
        <f>Instructions!$G10</f>
        <v>G</v>
      </c>
      <c r="JT4" s="94" t="str">
        <f>Instructions!$H10</f>
        <v>O</v>
      </c>
      <c r="JU4" s="95"/>
      <c r="JV4" s="92" t="str">
        <f>Instructions!$D10</f>
        <v>B</v>
      </c>
      <c r="JW4" s="93" t="str">
        <f>Instructions!$E10</f>
        <v>I</v>
      </c>
      <c r="JX4" s="93" t="str">
        <f>Instructions!$F10</f>
        <v>N</v>
      </c>
      <c r="JY4" s="93" t="str">
        <f>Instructions!$G10</f>
        <v>G</v>
      </c>
      <c r="JZ4" s="94" t="str">
        <f>Instructions!$H10</f>
        <v>O</v>
      </c>
      <c r="KA4" s="92" t="str">
        <f>Instructions!$D10</f>
        <v>B</v>
      </c>
      <c r="KB4" s="93" t="str">
        <f>Instructions!$E10</f>
        <v>I</v>
      </c>
      <c r="KC4" s="93" t="str">
        <f>Instructions!$F10</f>
        <v>N</v>
      </c>
      <c r="KD4" s="93" t="str">
        <f>Instructions!$G10</f>
        <v>G</v>
      </c>
      <c r="KE4" s="94" t="str">
        <f>Instructions!$H10</f>
        <v>O</v>
      </c>
      <c r="KF4" s="95"/>
      <c r="KG4" s="92" t="str">
        <f>Instructions!$D10</f>
        <v>B</v>
      </c>
      <c r="KH4" s="93" t="str">
        <f>Instructions!$E10</f>
        <v>I</v>
      </c>
      <c r="KI4" s="93" t="str">
        <f>Instructions!$F10</f>
        <v>N</v>
      </c>
      <c r="KJ4" s="93" t="str">
        <f>Instructions!$G10</f>
        <v>G</v>
      </c>
      <c r="KK4" s="94" t="str">
        <f>Instructions!$H10</f>
        <v>O</v>
      </c>
      <c r="KL4" s="92" t="str">
        <f>Instructions!$D10</f>
        <v>B</v>
      </c>
      <c r="KM4" s="93" t="str">
        <f>Instructions!$E10</f>
        <v>I</v>
      </c>
      <c r="KN4" s="93" t="str">
        <f>Instructions!$F10</f>
        <v>N</v>
      </c>
      <c r="KO4" s="93" t="str">
        <f>Instructions!$G10</f>
        <v>G</v>
      </c>
      <c r="KP4" s="94" t="str">
        <f>Instructions!$H10</f>
        <v>O</v>
      </c>
      <c r="KQ4" s="95"/>
      <c r="KR4" s="92" t="str">
        <f>Instructions!$D10</f>
        <v>B</v>
      </c>
      <c r="KS4" s="93" t="str">
        <f>Instructions!$E10</f>
        <v>I</v>
      </c>
      <c r="KT4" s="93" t="str">
        <f>Instructions!$F10</f>
        <v>N</v>
      </c>
      <c r="KU4" s="93" t="str">
        <f>Instructions!$G10</f>
        <v>G</v>
      </c>
      <c r="KV4" s="94" t="str">
        <f>Instructions!$H10</f>
        <v>O</v>
      </c>
      <c r="KW4" s="92" t="str">
        <f>Instructions!$D10</f>
        <v>B</v>
      </c>
      <c r="KX4" s="93" t="str">
        <f>Instructions!$E10</f>
        <v>I</v>
      </c>
      <c r="KY4" s="93" t="str">
        <f>Instructions!$F10</f>
        <v>N</v>
      </c>
      <c r="KZ4" s="93" t="str">
        <f>Instructions!$G10</f>
        <v>G</v>
      </c>
      <c r="LA4" s="94" t="str">
        <f>Instructions!$H10</f>
        <v>O</v>
      </c>
      <c r="LB4" s="95"/>
      <c r="LC4" s="92" t="str">
        <f>Instructions!$D10</f>
        <v>B</v>
      </c>
      <c r="LD4" s="93" t="str">
        <f>Instructions!$E10</f>
        <v>I</v>
      </c>
      <c r="LE4" s="93" t="str">
        <f>Instructions!$F10</f>
        <v>N</v>
      </c>
      <c r="LF4" s="93" t="str">
        <f>Instructions!$G10</f>
        <v>G</v>
      </c>
      <c r="LG4" s="94" t="str">
        <f>Instructions!$H10</f>
        <v>O</v>
      </c>
      <c r="LH4" s="92" t="str">
        <f>Instructions!$D10</f>
        <v>B</v>
      </c>
      <c r="LI4" s="93" t="str">
        <f>Instructions!$E10</f>
        <v>I</v>
      </c>
      <c r="LJ4" s="93" t="str">
        <f>Instructions!$F10</f>
        <v>N</v>
      </c>
      <c r="LK4" s="93" t="str">
        <f>Instructions!$G10</f>
        <v>G</v>
      </c>
      <c r="LL4" s="94" t="str">
        <f>Instructions!$H10</f>
        <v>O</v>
      </c>
      <c r="LM4" s="95"/>
      <c r="LN4" s="92" t="str">
        <f>Instructions!$D10</f>
        <v>B</v>
      </c>
      <c r="LO4" s="93" t="str">
        <f>Instructions!$E10</f>
        <v>I</v>
      </c>
      <c r="LP4" s="93" t="str">
        <f>Instructions!$F10</f>
        <v>N</v>
      </c>
      <c r="LQ4" s="93" t="str">
        <f>Instructions!$G10</f>
        <v>G</v>
      </c>
      <c r="LR4" s="94" t="str">
        <f>Instructions!$H10</f>
        <v>O</v>
      </c>
      <c r="LS4" s="92" t="str">
        <f>Instructions!$D10</f>
        <v>B</v>
      </c>
      <c r="LT4" s="93" t="str">
        <f>Instructions!$E10</f>
        <v>I</v>
      </c>
      <c r="LU4" s="93" t="str">
        <f>Instructions!$F10</f>
        <v>N</v>
      </c>
      <c r="LV4" s="93" t="str">
        <f>Instructions!$G10</f>
        <v>G</v>
      </c>
      <c r="LW4" s="94" t="str">
        <f>Instructions!$H10</f>
        <v>O</v>
      </c>
      <c r="LX4" s="95"/>
      <c r="LY4" s="92" t="str">
        <f>Instructions!$D10</f>
        <v>B</v>
      </c>
      <c r="LZ4" s="93" t="str">
        <f>Instructions!$E10</f>
        <v>I</v>
      </c>
      <c r="MA4" s="93" t="str">
        <f>Instructions!$F10</f>
        <v>N</v>
      </c>
      <c r="MB4" s="93" t="str">
        <f>Instructions!$G10</f>
        <v>G</v>
      </c>
      <c r="MC4" s="94" t="str">
        <f>Instructions!$H10</f>
        <v>O</v>
      </c>
      <c r="MD4" s="92" t="str">
        <f>Instructions!$D10</f>
        <v>B</v>
      </c>
      <c r="ME4" s="93" t="str">
        <f>Instructions!$E10</f>
        <v>I</v>
      </c>
      <c r="MF4" s="93" t="str">
        <f>Instructions!$F10</f>
        <v>N</v>
      </c>
      <c r="MG4" s="93" t="str">
        <f>Instructions!$G10</f>
        <v>G</v>
      </c>
      <c r="MH4" s="94" t="str">
        <f>Instructions!$H10</f>
        <v>O</v>
      </c>
      <c r="MI4" s="95"/>
      <c r="MJ4" s="92" t="str">
        <f>Instructions!$D10</f>
        <v>B</v>
      </c>
      <c r="MK4" s="93" t="str">
        <f>Instructions!$E10</f>
        <v>I</v>
      </c>
      <c r="ML4" s="93" t="str">
        <f>Instructions!$F10</f>
        <v>N</v>
      </c>
      <c r="MM4" s="93" t="str">
        <f>Instructions!$G10</f>
        <v>G</v>
      </c>
      <c r="MN4" s="94" t="str">
        <f>Instructions!$H10</f>
        <v>O</v>
      </c>
      <c r="MO4" s="92" t="str">
        <f>Instructions!$D10</f>
        <v>B</v>
      </c>
      <c r="MP4" s="93" t="str">
        <f>Instructions!$E10</f>
        <v>I</v>
      </c>
      <c r="MQ4" s="93" t="str">
        <f>Instructions!$F10</f>
        <v>N</v>
      </c>
      <c r="MR4" s="93" t="str">
        <f>Instructions!$G10</f>
        <v>G</v>
      </c>
      <c r="MS4" s="94" t="str">
        <f>Instructions!$H10</f>
        <v>O</v>
      </c>
      <c r="MT4" s="95"/>
      <c r="MU4" s="92" t="str">
        <f>Instructions!$D10</f>
        <v>B</v>
      </c>
      <c r="MV4" s="93" t="str">
        <f>Instructions!$E10</f>
        <v>I</v>
      </c>
      <c r="MW4" s="93" t="str">
        <f>Instructions!$F10</f>
        <v>N</v>
      </c>
      <c r="MX4" s="93" t="str">
        <f>Instructions!$G10</f>
        <v>G</v>
      </c>
      <c r="MY4" s="94" t="str">
        <f>Instructions!$H10</f>
        <v>O</v>
      </c>
      <c r="MZ4" s="92" t="str">
        <f>Instructions!$D10</f>
        <v>B</v>
      </c>
      <c r="NA4" s="93" t="str">
        <f>Instructions!$E10</f>
        <v>I</v>
      </c>
      <c r="NB4" s="93" t="str">
        <f>Instructions!$F10</f>
        <v>N</v>
      </c>
      <c r="NC4" s="93" t="str">
        <f>Instructions!$G10</f>
        <v>G</v>
      </c>
      <c r="ND4" s="94" t="str">
        <f>Instructions!$H10</f>
        <v>O</v>
      </c>
      <c r="NE4" s="95"/>
      <c r="NF4" s="92" t="str">
        <f>Instructions!$D10</f>
        <v>B</v>
      </c>
      <c r="NG4" s="93" t="str">
        <f>Instructions!$E10</f>
        <v>I</v>
      </c>
      <c r="NH4" s="93" t="str">
        <f>Instructions!$F10</f>
        <v>N</v>
      </c>
      <c r="NI4" s="93" t="str">
        <f>Instructions!$G10</f>
        <v>G</v>
      </c>
      <c r="NJ4" s="94" t="str">
        <f>Instructions!$H10</f>
        <v>O</v>
      </c>
      <c r="NK4" s="92" t="str">
        <f>Instructions!$D10</f>
        <v>B</v>
      </c>
      <c r="NL4" s="93" t="str">
        <f>Instructions!$E10</f>
        <v>I</v>
      </c>
      <c r="NM4" s="93" t="str">
        <f>Instructions!$F10</f>
        <v>N</v>
      </c>
      <c r="NN4" s="93" t="str">
        <f>Instructions!$G10</f>
        <v>G</v>
      </c>
      <c r="NO4" s="94" t="str">
        <f>Instructions!$H10</f>
        <v>O</v>
      </c>
      <c r="NP4" s="95"/>
      <c r="NQ4" s="92" t="str">
        <f>Instructions!$D10</f>
        <v>B</v>
      </c>
      <c r="NR4" s="93" t="str">
        <f>Instructions!$E10</f>
        <v>I</v>
      </c>
      <c r="NS4" s="93" t="str">
        <f>Instructions!$F10</f>
        <v>N</v>
      </c>
      <c r="NT4" s="93" t="str">
        <f>Instructions!$G10</f>
        <v>G</v>
      </c>
      <c r="NU4" s="94" t="str">
        <f>Instructions!$H10</f>
        <v>O</v>
      </c>
      <c r="NV4" s="92" t="str">
        <f>Instructions!$D10</f>
        <v>B</v>
      </c>
      <c r="NW4" s="93" t="str">
        <f>Instructions!$E10</f>
        <v>I</v>
      </c>
      <c r="NX4" s="93" t="str">
        <f>Instructions!$F10</f>
        <v>N</v>
      </c>
      <c r="NY4" s="93" t="str">
        <f>Instructions!$G10</f>
        <v>G</v>
      </c>
      <c r="NZ4" s="94" t="str">
        <f>Instructions!$H10</f>
        <v>O</v>
      </c>
      <c r="OA4" s="95"/>
      <c r="OB4" s="92" t="str">
        <f>Instructions!$D10</f>
        <v>B</v>
      </c>
      <c r="OC4" s="93" t="str">
        <f>Instructions!$E10</f>
        <v>I</v>
      </c>
      <c r="OD4" s="93" t="str">
        <f>Instructions!$F10</f>
        <v>N</v>
      </c>
      <c r="OE4" s="93" t="str">
        <f>Instructions!$G10</f>
        <v>G</v>
      </c>
      <c r="OF4" s="94" t="str">
        <f>Instructions!$H10</f>
        <v>O</v>
      </c>
      <c r="OG4" s="92" t="str">
        <f>Instructions!$D10</f>
        <v>B</v>
      </c>
      <c r="OH4" s="93" t="str">
        <f>Instructions!$E10</f>
        <v>I</v>
      </c>
      <c r="OI4" s="93" t="str">
        <f>Instructions!$F10</f>
        <v>N</v>
      </c>
      <c r="OJ4" s="93" t="str">
        <f>Instructions!$G10</f>
        <v>G</v>
      </c>
      <c r="OK4" s="94" t="str">
        <f>Instructions!$H10</f>
        <v>O</v>
      </c>
      <c r="OL4" s="95"/>
      <c r="OM4" s="92" t="str">
        <f>Instructions!$D10</f>
        <v>B</v>
      </c>
      <c r="ON4" s="93" t="str">
        <f>Instructions!$E10</f>
        <v>I</v>
      </c>
      <c r="OO4" s="93" t="str">
        <f>Instructions!$F10</f>
        <v>N</v>
      </c>
      <c r="OP4" s="93" t="str">
        <f>Instructions!$G10</f>
        <v>G</v>
      </c>
      <c r="OQ4" s="94" t="str">
        <f>Instructions!$H10</f>
        <v>O</v>
      </c>
      <c r="OR4" s="92" t="str">
        <f>Instructions!$D10</f>
        <v>B</v>
      </c>
      <c r="OS4" s="93" t="str">
        <f>Instructions!$E10</f>
        <v>I</v>
      </c>
      <c r="OT4" s="93" t="str">
        <f>Instructions!$F10</f>
        <v>N</v>
      </c>
      <c r="OU4" s="93" t="str">
        <f>Instructions!$G10</f>
        <v>G</v>
      </c>
      <c r="OV4" s="94" t="str">
        <f>Instructions!$H10</f>
        <v>O</v>
      </c>
      <c r="OW4" s="95"/>
      <c r="OX4" s="92" t="str">
        <f>Instructions!$D10</f>
        <v>B</v>
      </c>
      <c r="OY4" s="93" t="str">
        <f>Instructions!$E10</f>
        <v>I</v>
      </c>
      <c r="OZ4" s="93" t="str">
        <f>Instructions!$F10</f>
        <v>N</v>
      </c>
      <c r="PA4" s="93" t="str">
        <f>Instructions!$G10</f>
        <v>G</v>
      </c>
      <c r="PB4" s="94" t="str">
        <f>Instructions!$H10</f>
        <v>O</v>
      </c>
      <c r="PC4" s="92" t="str">
        <f>Instructions!$D10</f>
        <v>B</v>
      </c>
      <c r="PD4" s="93" t="str">
        <f>Instructions!$E10</f>
        <v>I</v>
      </c>
      <c r="PE4" s="93" t="str">
        <f>Instructions!$F10</f>
        <v>N</v>
      </c>
      <c r="PF4" s="93" t="str">
        <f>Instructions!$G10</f>
        <v>G</v>
      </c>
      <c r="PG4" s="94" t="str">
        <f>Instructions!$H10</f>
        <v>O</v>
      </c>
      <c r="PH4" s="95"/>
      <c r="PI4" s="92" t="str">
        <f>Instructions!$D10</f>
        <v>B</v>
      </c>
      <c r="PJ4" s="93" t="str">
        <f>Instructions!$E10</f>
        <v>I</v>
      </c>
      <c r="PK4" s="93" t="str">
        <f>Instructions!$F10</f>
        <v>N</v>
      </c>
      <c r="PL4" s="93" t="str">
        <f>Instructions!$G10</f>
        <v>G</v>
      </c>
      <c r="PM4" s="94" t="str">
        <f>Instructions!$H10</f>
        <v>O</v>
      </c>
      <c r="PN4" s="92" t="str">
        <f>Instructions!$D10</f>
        <v>B</v>
      </c>
      <c r="PO4" s="93" t="str">
        <f>Instructions!$E10</f>
        <v>I</v>
      </c>
      <c r="PP4" s="93" t="str">
        <f>Instructions!$F10</f>
        <v>N</v>
      </c>
      <c r="PQ4" s="93" t="str">
        <f>Instructions!$G10</f>
        <v>G</v>
      </c>
      <c r="PR4" s="94" t="str">
        <f>Instructions!$H10</f>
        <v>O</v>
      </c>
      <c r="PS4" s="95"/>
      <c r="PT4" s="92" t="str">
        <f>Instructions!$D10</f>
        <v>B</v>
      </c>
      <c r="PU4" s="93" t="str">
        <f>Instructions!$E10</f>
        <v>I</v>
      </c>
      <c r="PV4" s="93" t="str">
        <f>Instructions!$F10</f>
        <v>N</v>
      </c>
      <c r="PW4" s="93" t="str">
        <f>Instructions!$G10</f>
        <v>G</v>
      </c>
      <c r="PX4" s="94" t="str">
        <f>Instructions!$H10</f>
        <v>O</v>
      </c>
      <c r="PY4" s="92" t="str">
        <f>Instructions!$D10</f>
        <v>B</v>
      </c>
      <c r="PZ4" s="93" t="str">
        <f>Instructions!$E10</f>
        <v>I</v>
      </c>
      <c r="QA4" s="93" t="str">
        <f>Instructions!$F10</f>
        <v>N</v>
      </c>
      <c r="QB4" s="93" t="str">
        <f>Instructions!$G10</f>
        <v>G</v>
      </c>
      <c r="QC4" s="94" t="str">
        <f>Instructions!$H10</f>
        <v>O</v>
      </c>
      <c r="QD4" s="95"/>
      <c r="QE4" s="92" t="str">
        <f>Instructions!$D10</f>
        <v>B</v>
      </c>
      <c r="QF4" s="93" t="str">
        <f>Instructions!$E10</f>
        <v>I</v>
      </c>
      <c r="QG4" s="93" t="str">
        <f>Instructions!$F10</f>
        <v>N</v>
      </c>
      <c r="QH4" s="93" t="str">
        <f>Instructions!$G10</f>
        <v>G</v>
      </c>
      <c r="QI4" s="94" t="str">
        <f>Instructions!$H10</f>
        <v>O</v>
      </c>
      <c r="QJ4" s="92" t="str">
        <f>Instructions!$D10</f>
        <v>B</v>
      </c>
      <c r="QK4" s="93" t="str">
        <f>Instructions!$E10</f>
        <v>I</v>
      </c>
      <c r="QL4" s="93" t="str">
        <f>Instructions!$F10</f>
        <v>N</v>
      </c>
      <c r="QM4" s="93" t="str">
        <f>Instructions!$G10</f>
        <v>G</v>
      </c>
      <c r="QN4" s="94" t="str">
        <f>Instructions!$H10</f>
        <v>O</v>
      </c>
      <c r="QO4" s="95"/>
      <c r="QP4" s="92" t="str">
        <f>Instructions!$D10</f>
        <v>B</v>
      </c>
      <c r="QQ4" s="93" t="str">
        <f>Instructions!$E10</f>
        <v>I</v>
      </c>
      <c r="QR4" s="93" t="str">
        <f>Instructions!$F10</f>
        <v>N</v>
      </c>
      <c r="QS4" s="93" t="str">
        <f>Instructions!$G10</f>
        <v>G</v>
      </c>
      <c r="QT4" s="94" t="str">
        <f>Instructions!$H10</f>
        <v>O</v>
      </c>
      <c r="QU4" s="92" t="str">
        <f>Instructions!$D10</f>
        <v>B</v>
      </c>
      <c r="QV4" s="93" t="str">
        <f>Instructions!$E10</f>
        <v>I</v>
      </c>
      <c r="QW4" s="93" t="str">
        <f>Instructions!$F10</f>
        <v>N</v>
      </c>
      <c r="QX4" s="93" t="str">
        <f>Instructions!$G10</f>
        <v>G</v>
      </c>
      <c r="QY4" s="94" t="str">
        <f>Instructions!$H10</f>
        <v>O</v>
      </c>
      <c r="QZ4" s="95"/>
      <c r="RA4" s="92" t="str">
        <f>Instructions!$D10</f>
        <v>B</v>
      </c>
      <c r="RB4" s="93" t="str">
        <f>Instructions!$E10</f>
        <v>I</v>
      </c>
      <c r="RC4" s="93" t="str">
        <f>Instructions!$F10</f>
        <v>N</v>
      </c>
      <c r="RD4" s="93" t="str">
        <f>Instructions!$G10</f>
        <v>G</v>
      </c>
      <c r="RE4" s="94" t="str">
        <f>Instructions!$H10</f>
        <v>O</v>
      </c>
      <c r="RF4" s="92" t="str">
        <f>Instructions!$D10</f>
        <v>B</v>
      </c>
      <c r="RG4" s="93" t="str">
        <f>Instructions!$E10</f>
        <v>I</v>
      </c>
      <c r="RH4" s="93" t="str">
        <f>Instructions!$F10</f>
        <v>N</v>
      </c>
      <c r="RI4" s="93" t="str">
        <f>Instructions!$G10</f>
        <v>G</v>
      </c>
      <c r="RJ4" s="94" t="str">
        <f>Instructions!$H10</f>
        <v>O</v>
      </c>
      <c r="RK4" s="95"/>
      <c r="RL4" s="92" t="str">
        <f>Instructions!$D10</f>
        <v>B</v>
      </c>
      <c r="RM4" s="93" t="str">
        <f>Instructions!$E10</f>
        <v>I</v>
      </c>
      <c r="RN4" s="93" t="str">
        <f>Instructions!$F10</f>
        <v>N</v>
      </c>
      <c r="RO4" s="93" t="str">
        <f>Instructions!$G10</f>
        <v>G</v>
      </c>
      <c r="RP4" s="94" t="str">
        <f>Instructions!$H10</f>
        <v>O</v>
      </c>
      <c r="RQ4" s="92" t="str">
        <f>Instructions!$D10</f>
        <v>B</v>
      </c>
      <c r="RR4" s="93" t="str">
        <f>Instructions!$E10</f>
        <v>I</v>
      </c>
      <c r="RS4" s="93" t="str">
        <f>Instructions!$F10</f>
        <v>N</v>
      </c>
      <c r="RT4" s="93" t="str">
        <f>Instructions!$G10</f>
        <v>G</v>
      </c>
      <c r="RU4" s="94" t="str">
        <f>Instructions!$H10</f>
        <v>O</v>
      </c>
      <c r="RV4" s="95"/>
      <c r="RW4" s="92" t="str">
        <f>Instructions!$D10</f>
        <v>B</v>
      </c>
      <c r="RX4" s="93" t="str">
        <f>Instructions!$E10</f>
        <v>I</v>
      </c>
      <c r="RY4" s="93" t="str">
        <f>Instructions!$F10</f>
        <v>N</v>
      </c>
      <c r="RZ4" s="93" t="str">
        <f>Instructions!$G10</f>
        <v>G</v>
      </c>
      <c r="SA4" s="94" t="str">
        <f>Instructions!$H10</f>
        <v>O</v>
      </c>
      <c r="SB4" s="92" t="str">
        <f>Instructions!$D10</f>
        <v>B</v>
      </c>
      <c r="SC4" s="93" t="str">
        <f>Instructions!$E10</f>
        <v>I</v>
      </c>
      <c r="SD4" s="93" t="str">
        <f>Instructions!$F10</f>
        <v>N</v>
      </c>
      <c r="SE4" s="93" t="str">
        <f>Instructions!$G10</f>
        <v>G</v>
      </c>
      <c r="SF4" s="94" t="str">
        <f>Instructions!$H10</f>
        <v>O</v>
      </c>
      <c r="SG4" s="95"/>
      <c r="SH4" s="92" t="str">
        <f>Instructions!$D10</f>
        <v>B</v>
      </c>
      <c r="SI4" s="93" t="str">
        <f>Instructions!$E10</f>
        <v>I</v>
      </c>
      <c r="SJ4" s="93" t="str">
        <f>Instructions!$F10</f>
        <v>N</v>
      </c>
      <c r="SK4" s="93" t="str">
        <f>Instructions!$G10</f>
        <v>G</v>
      </c>
      <c r="SL4" s="94" t="str">
        <f>Instructions!$H10</f>
        <v>O</v>
      </c>
      <c r="SM4" s="92" t="str">
        <f>Instructions!$D10</f>
        <v>B</v>
      </c>
      <c r="SN4" s="93" t="str">
        <f>Instructions!$E10</f>
        <v>I</v>
      </c>
      <c r="SO4" s="93" t="str">
        <f>Instructions!$F10</f>
        <v>N</v>
      </c>
      <c r="SP4" s="93" t="str">
        <f>Instructions!$G10</f>
        <v>G</v>
      </c>
      <c r="SQ4" s="94" t="str">
        <f>Instructions!$H10</f>
        <v>O</v>
      </c>
      <c r="SR4" s="95"/>
      <c r="SS4" s="92" t="str">
        <f>Instructions!$D10</f>
        <v>B</v>
      </c>
      <c r="ST4" s="93" t="str">
        <f>Instructions!$E10</f>
        <v>I</v>
      </c>
      <c r="SU4" s="93" t="str">
        <f>Instructions!$F10</f>
        <v>N</v>
      </c>
      <c r="SV4" s="93" t="str">
        <f>Instructions!$G10</f>
        <v>G</v>
      </c>
      <c r="SW4" s="94" t="str">
        <f>Instructions!$H10</f>
        <v>O</v>
      </c>
      <c r="SX4" s="92" t="str">
        <f>Instructions!$D10</f>
        <v>B</v>
      </c>
      <c r="SY4" s="93" t="str">
        <f>Instructions!$E10</f>
        <v>I</v>
      </c>
      <c r="SZ4" s="93" t="str">
        <f>Instructions!$F10</f>
        <v>N</v>
      </c>
      <c r="TA4" s="93" t="str">
        <f>Instructions!$G10</f>
        <v>G</v>
      </c>
      <c r="TB4" s="94" t="str">
        <f>Instructions!$H10</f>
        <v>O</v>
      </c>
      <c r="TC4" s="95"/>
      <c r="TD4" s="92" t="str">
        <f>Instructions!$D10</f>
        <v>B</v>
      </c>
      <c r="TE4" s="93" t="str">
        <f>Instructions!$E10</f>
        <v>I</v>
      </c>
      <c r="TF4" s="93" t="str">
        <f>Instructions!$F10</f>
        <v>N</v>
      </c>
      <c r="TG4" s="93" t="str">
        <f>Instructions!$G10</f>
        <v>G</v>
      </c>
      <c r="TH4" s="94" t="str">
        <f>Instructions!$H10</f>
        <v>O</v>
      </c>
      <c r="TI4" s="92" t="str">
        <f>Instructions!$D10</f>
        <v>B</v>
      </c>
      <c r="TJ4" s="93" t="str">
        <f>Instructions!$E10</f>
        <v>I</v>
      </c>
      <c r="TK4" s="93" t="str">
        <f>Instructions!$F10</f>
        <v>N</v>
      </c>
      <c r="TL4" s="93" t="str">
        <f>Instructions!$G10</f>
        <v>G</v>
      </c>
      <c r="TM4" s="94" t="str">
        <f>Instructions!$H10</f>
        <v>O</v>
      </c>
      <c r="TN4" s="95"/>
      <c r="TO4" s="92" t="str">
        <f>Instructions!$D10</f>
        <v>B</v>
      </c>
      <c r="TP4" s="93" t="str">
        <f>Instructions!$E10</f>
        <v>I</v>
      </c>
      <c r="TQ4" s="93" t="str">
        <f>Instructions!$F10</f>
        <v>N</v>
      </c>
      <c r="TR4" s="93" t="str">
        <f>Instructions!$G10</f>
        <v>G</v>
      </c>
      <c r="TS4" s="94" t="str">
        <f>Instructions!$H10</f>
        <v>O</v>
      </c>
      <c r="TT4" s="92" t="str">
        <f>Instructions!$D10</f>
        <v>B</v>
      </c>
      <c r="TU4" s="93" t="str">
        <f>Instructions!$E10</f>
        <v>I</v>
      </c>
      <c r="TV4" s="93" t="str">
        <f>Instructions!$F10</f>
        <v>N</v>
      </c>
      <c r="TW4" s="93" t="str">
        <f>Instructions!$G10</f>
        <v>G</v>
      </c>
      <c r="TX4" s="94" t="str">
        <f>Instructions!$H10</f>
        <v>O</v>
      </c>
      <c r="TY4" s="95"/>
      <c r="TZ4" s="92" t="str">
        <f>Instructions!$D10</f>
        <v>B</v>
      </c>
      <c r="UA4" s="93" t="str">
        <f>Instructions!$E10</f>
        <v>I</v>
      </c>
      <c r="UB4" s="93" t="str">
        <f>Instructions!$F10</f>
        <v>N</v>
      </c>
      <c r="UC4" s="93" t="str">
        <f>Instructions!$G10</f>
        <v>G</v>
      </c>
      <c r="UD4" s="94" t="str">
        <f>Instructions!$H10</f>
        <v>O</v>
      </c>
    </row>
    <row r="5" spans="1:550" s="165" customFormat="1" ht="70" customHeight="1">
      <c r="A5" s="158" t="str">
        <f ca="1">BingoCardGenerator.com!L2</f>
        <v>Word 3</v>
      </c>
      <c r="B5" s="159" t="str">
        <f ca="1">BingoCardGenerator.com!M2</f>
        <v>Word 7</v>
      </c>
      <c r="C5" s="159" t="str">
        <f ca="1">BingoCardGenerator.com!N2</f>
        <v>Word 13</v>
      </c>
      <c r="D5" s="159" t="str">
        <f ca="1">BingoCardGenerator.com!O2</f>
        <v>Word 18</v>
      </c>
      <c r="E5" s="160" t="str">
        <f ca="1">BingoCardGenerator.com!P2</f>
        <v>Word 24</v>
      </c>
      <c r="F5" s="161"/>
      <c r="G5" s="162" t="str">
        <f ca="1">BingoCardGenerator.com!R2</f>
        <v>Word 3</v>
      </c>
      <c r="H5" s="163" t="str">
        <f ca="1">BingoCardGenerator.com!S2</f>
        <v>Word 8</v>
      </c>
      <c r="I5" s="163" t="str">
        <f ca="1">BingoCardGenerator.com!T2</f>
        <v>Word 13</v>
      </c>
      <c r="J5" s="163" t="str">
        <f ca="1">BingoCardGenerator.com!U2</f>
        <v>Word 20</v>
      </c>
      <c r="K5" s="164" t="str">
        <f ca="1">BingoCardGenerator.com!V2</f>
        <v>Word 23</v>
      </c>
      <c r="L5" s="162" t="str">
        <f ca="1">BingoCardGenerator.com!W2</f>
        <v>Word 4</v>
      </c>
      <c r="M5" s="163" t="str">
        <f ca="1">BingoCardGenerator.com!X2</f>
        <v>Word 10</v>
      </c>
      <c r="N5" s="163" t="str">
        <f ca="1">BingoCardGenerator.com!Y2</f>
        <v>Word 14</v>
      </c>
      <c r="O5" s="163" t="str">
        <f ca="1">BingoCardGenerator.com!Z2</f>
        <v>Word 20</v>
      </c>
      <c r="P5" s="164" t="str">
        <f ca="1">BingoCardGenerator.com!AA2</f>
        <v>Word 22</v>
      </c>
      <c r="Q5" s="161"/>
      <c r="R5" s="158" t="str">
        <f ca="1">BingoCardGenerator.com!AC2</f>
        <v>Word 4</v>
      </c>
      <c r="S5" s="159" t="str">
        <f ca="1">BingoCardGenerator.com!AD2</f>
        <v>Word 9</v>
      </c>
      <c r="T5" s="159" t="str">
        <f ca="1">BingoCardGenerator.com!AE2</f>
        <v>Word 11</v>
      </c>
      <c r="U5" s="159" t="str">
        <f ca="1">BingoCardGenerator.com!AF2</f>
        <v>Word 18</v>
      </c>
      <c r="V5" s="160" t="str">
        <f ca="1">BingoCardGenerator.com!AG2</f>
        <v>Word 24</v>
      </c>
      <c r="W5" s="158" t="str">
        <f ca="1">BingoCardGenerator.com!AH2</f>
        <v>Word 2</v>
      </c>
      <c r="X5" s="159" t="str">
        <f ca="1">BingoCardGenerator.com!AI2</f>
        <v>Word 10</v>
      </c>
      <c r="Y5" s="159" t="str">
        <f ca="1">BingoCardGenerator.com!AJ2</f>
        <v>Word 13</v>
      </c>
      <c r="Z5" s="159" t="str">
        <f ca="1">BingoCardGenerator.com!AK2</f>
        <v>Word 16</v>
      </c>
      <c r="AA5" s="160" t="str">
        <f ca="1">BingoCardGenerator.com!AL2</f>
        <v>Word 23</v>
      </c>
      <c r="AB5" s="161"/>
      <c r="AC5" s="158" t="str">
        <f ca="1">BingoCardGenerator.com!AN2</f>
        <v>Word 2</v>
      </c>
      <c r="AD5" s="159" t="str">
        <f ca="1">BingoCardGenerator.com!AO2</f>
        <v>Word 8</v>
      </c>
      <c r="AE5" s="159" t="str">
        <f ca="1">BingoCardGenerator.com!AP2</f>
        <v>Word 14</v>
      </c>
      <c r="AF5" s="159" t="str">
        <f ca="1">BingoCardGenerator.com!AQ2</f>
        <v>Word 16</v>
      </c>
      <c r="AG5" s="160" t="str">
        <f ca="1">BingoCardGenerator.com!AR2</f>
        <v>Word 22</v>
      </c>
      <c r="AH5" s="158" t="str">
        <f ca="1">BingoCardGenerator.com!AS2</f>
        <v>Word 4</v>
      </c>
      <c r="AI5" s="159" t="str">
        <f ca="1">BingoCardGenerator.com!AT2</f>
        <v>Word 9</v>
      </c>
      <c r="AJ5" s="159" t="str">
        <f ca="1">BingoCardGenerator.com!AU2</f>
        <v>Word 12</v>
      </c>
      <c r="AK5" s="159" t="str">
        <f ca="1">BingoCardGenerator.com!AV2</f>
        <v>Word 18</v>
      </c>
      <c r="AL5" s="160" t="str">
        <f ca="1">BingoCardGenerator.com!AW2</f>
        <v>Word 24</v>
      </c>
      <c r="AM5" s="161"/>
      <c r="AN5" s="162" t="str">
        <f ca="1">BingoCardGenerator.com!AY2</f>
        <v>Word 4</v>
      </c>
      <c r="AO5" s="163" t="str">
        <f ca="1">BingoCardGenerator.com!AZ2</f>
        <v>Word 8</v>
      </c>
      <c r="AP5" s="163" t="str">
        <f ca="1">BingoCardGenerator.com!BA2</f>
        <v>Word 12</v>
      </c>
      <c r="AQ5" s="163" t="str">
        <f ca="1">BingoCardGenerator.com!BB2</f>
        <v>Word 19</v>
      </c>
      <c r="AR5" s="164" t="str">
        <f ca="1">BingoCardGenerator.com!BC2</f>
        <v>Word 23</v>
      </c>
      <c r="AS5" s="162" t="str">
        <f ca="1">BingoCardGenerator.com!BD2</f>
        <v>Word 4</v>
      </c>
      <c r="AT5" s="163" t="str">
        <f ca="1">BingoCardGenerator.com!BE2</f>
        <v>Word 6</v>
      </c>
      <c r="AU5" s="163" t="str">
        <f ca="1">BingoCardGenerator.com!BF2</f>
        <v>Word 11</v>
      </c>
      <c r="AV5" s="163" t="str">
        <f ca="1">BingoCardGenerator.com!BG2</f>
        <v>Word 16</v>
      </c>
      <c r="AW5" s="164" t="str">
        <f ca="1">BingoCardGenerator.com!BH2</f>
        <v>Word 21</v>
      </c>
      <c r="AX5" s="161"/>
      <c r="AY5" s="158" t="str">
        <f ca="1">BingoCardGenerator.com!BJ2</f>
        <v>Word 3</v>
      </c>
      <c r="AZ5" s="159" t="str">
        <f ca="1">BingoCardGenerator.com!BK2</f>
        <v>Word 8</v>
      </c>
      <c r="BA5" s="159" t="str">
        <f ca="1">BingoCardGenerator.com!BL2</f>
        <v>Word 11</v>
      </c>
      <c r="BB5" s="159" t="str">
        <f ca="1">BingoCardGenerator.com!BM2</f>
        <v>Word 18</v>
      </c>
      <c r="BC5" s="160" t="str">
        <f ca="1">BingoCardGenerator.com!BN2</f>
        <v>Word 23</v>
      </c>
      <c r="BD5" s="158" t="str">
        <f ca="1">BingoCardGenerator.com!BO2</f>
        <v>Word 5</v>
      </c>
      <c r="BE5" s="159" t="str">
        <f ca="1">BingoCardGenerator.com!BP2</f>
        <v>Word 8</v>
      </c>
      <c r="BF5" s="159" t="str">
        <f ca="1">BingoCardGenerator.com!BQ2</f>
        <v>Word 11</v>
      </c>
      <c r="BG5" s="159" t="str">
        <f ca="1">BingoCardGenerator.com!BR2</f>
        <v>Word 16</v>
      </c>
      <c r="BH5" s="160" t="str">
        <f ca="1">BingoCardGenerator.com!BS2</f>
        <v>Word 21</v>
      </c>
      <c r="BI5" s="161"/>
      <c r="BJ5" s="158" t="str">
        <f ca="1">BingoCardGenerator.com!BU2</f>
        <v>Word 2</v>
      </c>
      <c r="BK5" s="159" t="str">
        <f ca="1">BingoCardGenerator.com!BV2</f>
        <v>Word 9</v>
      </c>
      <c r="BL5" s="159" t="str">
        <f ca="1">BingoCardGenerator.com!BW2</f>
        <v>Word 13</v>
      </c>
      <c r="BM5" s="159" t="str">
        <f ca="1">BingoCardGenerator.com!BX2</f>
        <v>Word 20</v>
      </c>
      <c r="BN5" s="160" t="str">
        <f ca="1">BingoCardGenerator.com!BY2</f>
        <v>Word 22</v>
      </c>
      <c r="BO5" s="158" t="str">
        <f ca="1">BingoCardGenerator.com!BZ2</f>
        <v>Word 5</v>
      </c>
      <c r="BP5" s="159" t="str">
        <f ca="1">BingoCardGenerator.com!CA2</f>
        <v>Word 6</v>
      </c>
      <c r="BQ5" s="159" t="str">
        <f ca="1">BingoCardGenerator.com!CB2</f>
        <v>Word 12</v>
      </c>
      <c r="BR5" s="159" t="str">
        <f ca="1">BingoCardGenerator.com!CC2</f>
        <v>Word 20</v>
      </c>
      <c r="BS5" s="160" t="str">
        <f ca="1">BingoCardGenerator.com!CD2</f>
        <v>Word 25</v>
      </c>
      <c r="BT5" s="161"/>
      <c r="BU5" s="158" t="str">
        <f ca="1">BingoCardGenerator.com!CF2</f>
        <v>Word 4</v>
      </c>
      <c r="BV5" s="159" t="str">
        <f ca="1">BingoCardGenerator.com!CG2</f>
        <v>Word 6</v>
      </c>
      <c r="BW5" s="159" t="str">
        <f ca="1">BingoCardGenerator.com!CH2</f>
        <v>Word 11</v>
      </c>
      <c r="BX5" s="159" t="str">
        <f ca="1">BingoCardGenerator.com!CI2</f>
        <v>Word 20</v>
      </c>
      <c r="BY5" s="160" t="str">
        <f ca="1">BingoCardGenerator.com!CJ2</f>
        <v>Word 24</v>
      </c>
      <c r="BZ5" s="158" t="str">
        <f ca="1">BingoCardGenerator.com!CK2</f>
        <v>Word 1</v>
      </c>
      <c r="CA5" s="159" t="str">
        <f ca="1">BingoCardGenerator.com!CL2</f>
        <v>Word 6</v>
      </c>
      <c r="CB5" s="159" t="str">
        <f ca="1">BingoCardGenerator.com!CM2</f>
        <v>Word 12</v>
      </c>
      <c r="CC5" s="159" t="str">
        <f ca="1">BingoCardGenerator.com!CN2</f>
        <v>Word 16</v>
      </c>
      <c r="CD5" s="160" t="str">
        <f ca="1">BingoCardGenerator.com!CO2</f>
        <v>Word 21</v>
      </c>
      <c r="CE5" s="161"/>
      <c r="CF5" s="158" t="str">
        <f ca="1">BingoCardGenerator.com!CQ2</f>
        <v>Word 1</v>
      </c>
      <c r="CG5" s="159" t="str">
        <f ca="1">BingoCardGenerator.com!CR2</f>
        <v>Word 9</v>
      </c>
      <c r="CH5" s="159" t="str">
        <f ca="1">BingoCardGenerator.com!CS2</f>
        <v>Word 15</v>
      </c>
      <c r="CI5" s="159" t="str">
        <f ca="1">BingoCardGenerator.com!CT2</f>
        <v>Word 17</v>
      </c>
      <c r="CJ5" s="160" t="str">
        <f ca="1">BingoCardGenerator.com!CU2</f>
        <v>Word 21</v>
      </c>
      <c r="CK5" s="158" t="str">
        <f ca="1">BingoCardGenerator.com!CV2</f>
        <v>Word 1</v>
      </c>
      <c r="CL5" s="159" t="str">
        <f ca="1">BingoCardGenerator.com!CW2</f>
        <v>Word 9</v>
      </c>
      <c r="CM5" s="159" t="str">
        <f ca="1">BingoCardGenerator.com!CX2</f>
        <v>Word 12</v>
      </c>
      <c r="CN5" s="159" t="str">
        <f ca="1">BingoCardGenerator.com!CY2</f>
        <v>Word 18</v>
      </c>
      <c r="CO5" s="160" t="str">
        <f ca="1">BingoCardGenerator.com!CZ2</f>
        <v>Word 25</v>
      </c>
      <c r="CP5" s="161"/>
      <c r="CQ5" s="158" t="str">
        <f ca="1">BingoCardGenerator.com!DB2</f>
        <v>Word 5</v>
      </c>
      <c r="CR5" s="159" t="str">
        <f ca="1">BingoCardGenerator.com!DC2</f>
        <v>Word 7</v>
      </c>
      <c r="CS5" s="159" t="str">
        <f ca="1">BingoCardGenerator.com!DD2</f>
        <v>Word 13</v>
      </c>
      <c r="CT5" s="159" t="str">
        <f ca="1">BingoCardGenerator.com!DE2</f>
        <v>Word 19</v>
      </c>
      <c r="CU5" s="160" t="str">
        <f ca="1">BingoCardGenerator.com!DF2</f>
        <v>Word 25</v>
      </c>
      <c r="CV5" s="158" t="str">
        <f ca="1">BingoCardGenerator.com!DG2</f>
        <v>Word 1</v>
      </c>
      <c r="CW5" s="159" t="str">
        <f ca="1">BingoCardGenerator.com!DH2</f>
        <v>Word 10</v>
      </c>
      <c r="CX5" s="159" t="str">
        <f ca="1">BingoCardGenerator.com!DI2</f>
        <v>Word 14</v>
      </c>
      <c r="CY5" s="159" t="str">
        <f ca="1">BingoCardGenerator.com!DJ2</f>
        <v>Word 19</v>
      </c>
      <c r="CZ5" s="160" t="str">
        <f ca="1">BingoCardGenerator.com!DK2</f>
        <v>Word 24</v>
      </c>
      <c r="DA5" s="161"/>
      <c r="DB5" s="158" t="str">
        <f ca="1">BingoCardGenerator.com!DM2</f>
        <v>Word 4</v>
      </c>
      <c r="DC5" s="159" t="str">
        <f ca="1">BingoCardGenerator.com!DN2</f>
        <v>Word 8</v>
      </c>
      <c r="DD5" s="159" t="str">
        <f ca="1">BingoCardGenerator.com!DO2</f>
        <v>Word 12</v>
      </c>
      <c r="DE5" s="159" t="str">
        <f ca="1">BingoCardGenerator.com!DP2</f>
        <v>Word 18</v>
      </c>
      <c r="DF5" s="160" t="str">
        <f ca="1">BingoCardGenerator.com!DQ2</f>
        <v>Word 24</v>
      </c>
      <c r="DG5" s="158" t="str">
        <f ca="1">BingoCardGenerator.com!DR2</f>
        <v>Word 5</v>
      </c>
      <c r="DH5" s="159" t="str">
        <f ca="1">BingoCardGenerator.com!DS2</f>
        <v>Word 10</v>
      </c>
      <c r="DI5" s="159" t="str">
        <f ca="1">BingoCardGenerator.com!DT2</f>
        <v>Word 14</v>
      </c>
      <c r="DJ5" s="159" t="str">
        <f ca="1">BingoCardGenerator.com!DU2</f>
        <v>Word 19</v>
      </c>
      <c r="DK5" s="160" t="str">
        <f ca="1">BingoCardGenerator.com!DV2</f>
        <v>Word 21</v>
      </c>
      <c r="DL5" s="161"/>
      <c r="DM5" s="158" t="str">
        <f ca="1">BingoCardGenerator.com!DX2</f>
        <v>Word 1</v>
      </c>
      <c r="DN5" s="159" t="str">
        <f ca="1">BingoCardGenerator.com!DY2</f>
        <v>Word 7</v>
      </c>
      <c r="DO5" s="159" t="str">
        <f ca="1">BingoCardGenerator.com!DZ2</f>
        <v>Word 12</v>
      </c>
      <c r="DP5" s="159" t="str">
        <f ca="1">BingoCardGenerator.com!EA2</f>
        <v>Word 16</v>
      </c>
      <c r="DQ5" s="160" t="str">
        <f ca="1">BingoCardGenerator.com!EB2</f>
        <v>Word 22</v>
      </c>
      <c r="DR5" s="158" t="str">
        <f ca="1">BingoCardGenerator.com!EC2</f>
        <v>Word 5</v>
      </c>
      <c r="DS5" s="159" t="str">
        <f ca="1">BingoCardGenerator.com!ED2</f>
        <v>Word 8</v>
      </c>
      <c r="DT5" s="159" t="str">
        <f ca="1">BingoCardGenerator.com!EE2</f>
        <v>Word 14</v>
      </c>
      <c r="DU5" s="159" t="str">
        <f ca="1">BingoCardGenerator.com!EF2</f>
        <v>Word 19</v>
      </c>
      <c r="DV5" s="160" t="str">
        <f ca="1">BingoCardGenerator.com!EG2</f>
        <v>Word 22</v>
      </c>
      <c r="DW5" s="161"/>
      <c r="DX5" s="158" t="str">
        <f ca="1">BingoCardGenerator.com!EI2</f>
        <v>Word 5</v>
      </c>
      <c r="DY5" s="159" t="str">
        <f ca="1">BingoCardGenerator.com!EJ2</f>
        <v>Word 9</v>
      </c>
      <c r="DZ5" s="159" t="str">
        <f ca="1">BingoCardGenerator.com!EK2</f>
        <v>Word 15</v>
      </c>
      <c r="EA5" s="159" t="str">
        <f ca="1">BingoCardGenerator.com!EL2</f>
        <v>Word 17</v>
      </c>
      <c r="EB5" s="160" t="str">
        <f ca="1">BingoCardGenerator.com!EM2</f>
        <v>Word 21</v>
      </c>
      <c r="EC5" s="158" t="str">
        <f ca="1">BingoCardGenerator.com!EN2</f>
        <v>Word 3</v>
      </c>
      <c r="ED5" s="159" t="str">
        <f ca="1">BingoCardGenerator.com!EO2</f>
        <v>Word 9</v>
      </c>
      <c r="EE5" s="159" t="str">
        <f ca="1">BingoCardGenerator.com!EP2</f>
        <v>Word 15</v>
      </c>
      <c r="EF5" s="159" t="str">
        <f ca="1">BingoCardGenerator.com!EQ2</f>
        <v>Word 18</v>
      </c>
      <c r="EG5" s="160" t="str">
        <f ca="1">BingoCardGenerator.com!ER2</f>
        <v>Word 23</v>
      </c>
      <c r="EH5" s="161"/>
      <c r="EI5" s="158" t="str">
        <f ca="1">BingoCardGenerator.com!ET2</f>
        <v>Word 1</v>
      </c>
      <c r="EJ5" s="159" t="str">
        <f ca="1">BingoCardGenerator.com!EU2</f>
        <v>Word 10</v>
      </c>
      <c r="EK5" s="159" t="str">
        <f ca="1">BingoCardGenerator.com!EV2</f>
        <v>Word 14</v>
      </c>
      <c r="EL5" s="159" t="str">
        <f ca="1">BingoCardGenerator.com!EW2</f>
        <v>Word 16</v>
      </c>
      <c r="EM5" s="160" t="str">
        <f ca="1">BingoCardGenerator.com!EX2</f>
        <v>Word 22</v>
      </c>
      <c r="EN5" s="158" t="str">
        <f ca="1">BingoCardGenerator.com!EY2</f>
        <v>Word 3</v>
      </c>
      <c r="EO5" s="159" t="str">
        <f ca="1">BingoCardGenerator.com!EZ2</f>
        <v>Word 7</v>
      </c>
      <c r="EP5" s="159" t="str">
        <f ca="1">BingoCardGenerator.com!FA2</f>
        <v>Word 13</v>
      </c>
      <c r="EQ5" s="159" t="str">
        <f ca="1">BingoCardGenerator.com!FB2</f>
        <v>Word 19</v>
      </c>
      <c r="ER5" s="160" t="str">
        <f ca="1">BingoCardGenerator.com!FC2</f>
        <v>Word 25</v>
      </c>
      <c r="ES5" s="161"/>
      <c r="ET5" s="158" t="str">
        <f ca="1">BingoCardGenerator.com!FE2</f>
        <v>Word 2</v>
      </c>
      <c r="EU5" s="159" t="str">
        <f ca="1">BingoCardGenerator.com!FF2</f>
        <v>Word 7</v>
      </c>
      <c r="EV5" s="159" t="str">
        <f ca="1">BingoCardGenerator.com!FG2</f>
        <v>Word 14</v>
      </c>
      <c r="EW5" s="159" t="str">
        <f ca="1">BingoCardGenerator.com!FH2</f>
        <v>Word 18</v>
      </c>
      <c r="EX5" s="160" t="str">
        <f ca="1">BingoCardGenerator.com!FI2</f>
        <v>Word 21</v>
      </c>
      <c r="EY5" s="158" t="str">
        <f ca="1">BingoCardGenerator.com!FJ2</f>
        <v>Word 1</v>
      </c>
      <c r="EZ5" s="159" t="str">
        <f ca="1">BingoCardGenerator.com!FK2</f>
        <v>Word 9</v>
      </c>
      <c r="FA5" s="159" t="str">
        <f ca="1">BingoCardGenerator.com!FL2</f>
        <v>Word 13</v>
      </c>
      <c r="FB5" s="159" t="str">
        <f ca="1">BingoCardGenerator.com!FM2</f>
        <v>Word 18</v>
      </c>
      <c r="FC5" s="160" t="str">
        <f ca="1">BingoCardGenerator.com!FN2</f>
        <v>Word 22</v>
      </c>
      <c r="FD5" s="161"/>
      <c r="FE5" s="158" t="str">
        <f ca="1">BingoCardGenerator.com!FP2</f>
        <v>Word 5</v>
      </c>
      <c r="FF5" s="159" t="str">
        <f ca="1">BingoCardGenerator.com!FQ2</f>
        <v>Word 6</v>
      </c>
      <c r="FG5" s="159" t="str">
        <f ca="1">BingoCardGenerator.com!FR2</f>
        <v>Word 15</v>
      </c>
      <c r="FH5" s="159" t="str">
        <f ca="1">BingoCardGenerator.com!FS2</f>
        <v>Word 19</v>
      </c>
      <c r="FI5" s="160" t="str">
        <f ca="1">BingoCardGenerator.com!FT2</f>
        <v>Word 22</v>
      </c>
      <c r="FJ5" s="158" t="str">
        <f ca="1">BingoCardGenerator.com!FU2</f>
        <v>Word 1</v>
      </c>
      <c r="FK5" s="159" t="str">
        <f ca="1">BingoCardGenerator.com!FV2</f>
        <v>Word 10</v>
      </c>
      <c r="FL5" s="159" t="str">
        <f ca="1">BingoCardGenerator.com!FW2</f>
        <v>Word 13</v>
      </c>
      <c r="FM5" s="159" t="str">
        <f ca="1">BingoCardGenerator.com!FX2</f>
        <v>Word 19</v>
      </c>
      <c r="FN5" s="160" t="str">
        <f ca="1">BingoCardGenerator.com!FY2</f>
        <v>Word 21</v>
      </c>
      <c r="FO5" s="161"/>
      <c r="FP5" s="158" t="str">
        <f ca="1">BingoCardGenerator.com!GA2</f>
        <v>Word 5</v>
      </c>
      <c r="FQ5" s="159" t="str">
        <f ca="1">BingoCardGenerator.com!GB2</f>
        <v>Word 10</v>
      </c>
      <c r="FR5" s="159" t="str">
        <f ca="1">BingoCardGenerator.com!GC2</f>
        <v>Word 11</v>
      </c>
      <c r="FS5" s="159" t="str">
        <f ca="1">BingoCardGenerator.com!GD2</f>
        <v>Word 17</v>
      </c>
      <c r="FT5" s="160" t="str">
        <f ca="1">BingoCardGenerator.com!GE2</f>
        <v>Word 25</v>
      </c>
      <c r="FU5" s="158" t="str">
        <f ca="1">BingoCardGenerator.com!GF2</f>
        <v>Word 1</v>
      </c>
      <c r="FV5" s="159" t="str">
        <f ca="1">BingoCardGenerator.com!GG2</f>
        <v>Word 10</v>
      </c>
      <c r="FW5" s="159" t="str">
        <f ca="1">BingoCardGenerator.com!GH2</f>
        <v>Word 12</v>
      </c>
      <c r="FX5" s="159" t="str">
        <f ca="1">BingoCardGenerator.com!GI2</f>
        <v>Word 16</v>
      </c>
      <c r="FY5" s="160" t="str">
        <f ca="1">BingoCardGenerator.com!GJ2</f>
        <v>Word 24</v>
      </c>
      <c r="FZ5" s="161"/>
      <c r="GA5" s="158" t="str">
        <f ca="1">BingoCardGenerator.com!GL2</f>
        <v>Word 4</v>
      </c>
      <c r="GB5" s="159" t="str">
        <f ca="1">BingoCardGenerator.com!GM2</f>
        <v>Word 9</v>
      </c>
      <c r="GC5" s="159" t="str">
        <f ca="1">BingoCardGenerator.com!GN2</f>
        <v>Word 11</v>
      </c>
      <c r="GD5" s="159" t="str">
        <f ca="1">BingoCardGenerator.com!GO2</f>
        <v>Word 16</v>
      </c>
      <c r="GE5" s="160" t="str">
        <f ca="1">BingoCardGenerator.com!GP2</f>
        <v>Word 24</v>
      </c>
      <c r="GF5" s="158" t="str">
        <f ca="1">BingoCardGenerator.com!GQ2</f>
        <v>Word 2</v>
      </c>
      <c r="GG5" s="159" t="str">
        <f ca="1">BingoCardGenerator.com!GR2</f>
        <v>Word 10</v>
      </c>
      <c r="GH5" s="159" t="str">
        <f ca="1">BingoCardGenerator.com!GS2</f>
        <v>Word 12</v>
      </c>
      <c r="GI5" s="159" t="str">
        <f ca="1">BingoCardGenerator.com!GT2</f>
        <v>Word 16</v>
      </c>
      <c r="GJ5" s="160" t="str">
        <f ca="1">BingoCardGenerator.com!GU2</f>
        <v>Word 22</v>
      </c>
      <c r="GK5" s="161"/>
      <c r="GL5" s="158" t="str">
        <f ca="1">BingoCardGenerator.com!GW2</f>
        <v>Word 5</v>
      </c>
      <c r="GM5" s="159" t="str">
        <f ca="1">BingoCardGenerator.com!GX2</f>
        <v>Word 7</v>
      </c>
      <c r="GN5" s="159" t="str">
        <f ca="1">BingoCardGenerator.com!GY2</f>
        <v>Word 14</v>
      </c>
      <c r="GO5" s="159" t="str">
        <f ca="1">BingoCardGenerator.com!GZ2</f>
        <v>Word 16</v>
      </c>
      <c r="GP5" s="160" t="str">
        <f ca="1">BingoCardGenerator.com!HA2</f>
        <v>Word 25</v>
      </c>
      <c r="GQ5" s="158" t="str">
        <f ca="1">BingoCardGenerator.com!HB2</f>
        <v>Word 5</v>
      </c>
      <c r="GR5" s="159" t="str">
        <f ca="1">BingoCardGenerator.com!HC2</f>
        <v>Word 6</v>
      </c>
      <c r="GS5" s="159" t="str">
        <f ca="1">BingoCardGenerator.com!HD2</f>
        <v>Word 13</v>
      </c>
      <c r="GT5" s="159" t="str">
        <f ca="1">BingoCardGenerator.com!HE2</f>
        <v>Word 18</v>
      </c>
      <c r="GU5" s="160" t="str">
        <f ca="1">BingoCardGenerator.com!HF2</f>
        <v>Word 24</v>
      </c>
      <c r="GV5" s="161"/>
      <c r="GW5" s="158" t="str">
        <f ca="1">BingoCardGenerator.com!HH2</f>
        <v>Word 5</v>
      </c>
      <c r="GX5" s="159" t="str">
        <f ca="1">BingoCardGenerator.com!HI2</f>
        <v>Word 8</v>
      </c>
      <c r="GY5" s="159" t="str">
        <f ca="1">BingoCardGenerator.com!HJ2</f>
        <v>Word 11</v>
      </c>
      <c r="GZ5" s="159" t="str">
        <f ca="1">BingoCardGenerator.com!HK2</f>
        <v>Word 20</v>
      </c>
      <c r="HA5" s="160" t="str">
        <f ca="1">BingoCardGenerator.com!HL2</f>
        <v>Word 22</v>
      </c>
      <c r="HB5" s="158" t="str">
        <f ca="1">BingoCardGenerator.com!HM2</f>
        <v>Word 4</v>
      </c>
      <c r="HC5" s="159" t="str">
        <f ca="1">BingoCardGenerator.com!HN2</f>
        <v>Word 10</v>
      </c>
      <c r="HD5" s="159" t="str">
        <f ca="1">BingoCardGenerator.com!HO2</f>
        <v>Word 15</v>
      </c>
      <c r="HE5" s="159" t="str">
        <f ca="1">BingoCardGenerator.com!HP2</f>
        <v>Word 17</v>
      </c>
      <c r="HF5" s="160" t="str">
        <f ca="1">BingoCardGenerator.com!HQ2</f>
        <v>Word 25</v>
      </c>
      <c r="HG5" s="161"/>
      <c r="HH5" s="158" t="str">
        <f ca="1">BingoCardGenerator.com!HS2</f>
        <v>Word 5</v>
      </c>
      <c r="HI5" s="159" t="str">
        <f ca="1">BingoCardGenerator.com!HT2</f>
        <v>Word 9</v>
      </c>
      <c r="HJ5" s="159" t="str">
        <f ca="1">BingoCardGenerator.com!HU2</f>
        <v>Word 15</v>
      </c>
      <c r="HK5" s="159" t="str">
        <f ca="1">BingoCardGenerator.com!HV2</f>
        <v>Word 17</v>
      </c>
      <c r="HL5" s="160" t="str">
        <f ca="1">BingoCardGenerator.com!HW2</f>
        <v>Word 21</v>
      </c>
      <c r="HM5" s="158" t="str">
        <f ca="1">BingoCardGenerator.com!HX2</f>
        <v>Word 4</v>
      </c>
      <c r="HN5" s="159" t="str">
        <f ca="1">BingoCardGenerator.com!HY2</f>
        <v>Word 6</v>
      </c>
      <c r="HO5" s="159" t="str">
        <f ca="1">BingoCardGenerator.com!HZ2</f>
        <v>Word 11</v>
      </c>
      <c r="HP5" s="159" t="str">
        <f ca="1">BingoCardGenerator.com!IA2</f>
        <v>Word 18</v>
      </c>
      <c r="HQ5" s="160" t="str">
        <f ca="1">BingoCardGenerator.com!IB2</f>
        <v>Word 21</v>
      </c>
      <c r="HR5" s="161"/>
      <c r="HS5" s="158" t="str">
        <f ca="1">BingoCardGenerator.com!ID2</f>
        <v>Word 1</v>
      </c>
      <c r="HT5" s="159" t="str">
        <f ca="1">BingoCardGenerator.com!IE2</f>
        <v>Word 9</v>
      </c>
      <c r="HU5" s="159" t="str">
        <f ca="1">BingoCardGenerator.com!IF2</f>
        <v>Word 11</v>
      </c>
      <c r="HV5" s="159" t="str">
        <f ca="1">BingoCardGenerator.com!IG2</f>
        <v>Word 16</v>
      </c>
      <c r="HW5" s="160" t="str">
        <f ca="1">BingoCardGenerator.com!IH2</f>
        <v>Word 24</v>
      </c>
      <c r="HX5" s="158" t="str">
        <f ca="1">BingoCardGenerator.com!II2</f>
        <v>Word 5</v>
      </c>
      <c r="HY5" s="159" t="str">
        <f ca="1">BingoCardGenerator.com!IJ2</f>
        <v>Word 10</v>
      </c>
      <c r="HZ5" s="159" t="str">
        <f ca="1">BingoCardGenerator.com!IK2</f>
        <v>Word 13</v>
      </c>
      <c r="IA5" s="159" t="str">
        <f ca="1">BingoCardGenerator.com!IL2</f>
        <v>Word 20</v>
      </c>
      <c r="IB5" s="160" t="str">
        <f ca="1">BingoCardGenerator.com!IM2</f>
        <v>Word 25</v>
      </c>
      <c r="IC5" s="161"/>
      <c r="ID5" s="158" t="str">
        <f ca="1">BingoCardGenerator.com!IO2</f>
        <v>Word 3</v>
      </c>
      <c r="IE5" s="159" t="str">
        <f ca="1">BingoCardGenerator.com!IP2</f>
        <v>Word 7</v>
      </c>
      <c r="IF5" s="159" t="str">
        <f ca="1">BingoCardGenerator.com!IQ2</f>
        <v>Word 12</v>
      </c>
      <c r="IG5" s="159" t="str">
        <f ca="1">BingoCardGenerator.com!IR2</f>
        <v>Word 18</v>
      </c>
      <c r="IH5" s="160" t="str">
        <f ca="1">BingoCardGenerator.com!IS2</f>
        <v>Word 22</v>
      </c>
      <c r="II5" s="158" t="str">
        <f ca="1">BingoCardGenerator.com!IT2</f>
        <v>Word 1</v>
      </c>
      <c r="IJ5" s="159" t="str">
        <f ca="1">BingoCardGenerator.com!IU2</f>
        <v>Word 10</v>
      </c>
      <c r="IK5" s="159" t="str">
        <f ca="1">BingoCardGenerator.com!IV2</f>
        <v>Word 15</v>
      </c>
      <c r="IL5" s="159" t="str">
        <f ca="1">BingoCardGenerator.com!IW2</f>
        <v>Word 20</v>
      </c>
      <c r="IM5" s="160" t="str">
        <f ca="1">BingoCardGenerator.com!IX2</f>
        <v>Word 23</v>
      </c>
      <c r="IN5" s="161"/>
      <c r="IO5" s="158" t="str">
        <f ca="1">BingoCardGenerator.com!IZ2</f>
        <v>Word 3</v>
      </c>
      <c r="IP5" s="159" t="str">
        <f ca="1">BingoCardGenerator.com!JA2</f>
        <v>Word 9</v>
      </c>
      <c r="IQ5" s="159" t="str">
        <f ca="1">BingoCardGenerator.com!JB2</f>
        <v>Word 11</v>
      </c>
      <c r="IR5" s="159" t="str">
        <f ca="1">BingoCardGenerator.com!JC2</f>
        <v>Word 20</v>
      </c>
      <c r="IS5" s="160" t="str">
        <f ca="1">BingoCardGenerator.com!JD2</f>
        <v>Word 22</v>
      </c>
      <c r="IT5" s="158" t="str">
        <f ca="1">BingoCardGenerator.com!JE2</f>
        <v>Word 4</v>
      </c>
      <c r="IU5" s="159" t="str">
        <f ca="1">BingoCardGenerator.com!JF2</f>
        <v>Word 10</v>
      </c>
      <c r="IV5" s="159" t="str">
        <f ca="1">BingoCardGenerator.com!JG2</f>
        <v>Word 15</v>
      </c>
      <c r="IW5" s="159" t="str">
        <f ca="1">BingoCardGenerator.com!JH2</f>
        <v>Word 16</v>
      </c>
      <c r="IX5" s="160" t="str">
        <f ca="1">BingoCardGenerator.com!JI2</f>
        <v>Word 24</v>
      </c>
      <c r="IY5" s="161"/>
      <c r="IZ5" s="158" t="str">
        <f ca="1">BingoCardGenerator.com!JK2</f>
        <v>Word 4</v>
      </c>
      <c r="JA5" s="159" t="str">
        <f ca="1">BingoCardGenerator.com!JL2</f>
        <v>Word 10</v>
      </c>
      <c r="JB5" s="159" t="str">
        <f ca="1">BingoCardGenerator.com!JM2</f>
        <v>Word 13</v>
      </c>
      <c r="JC5" s="159" t="str">
        <f ca="1">BingoCardGenerator.com!JN2</f>
        <v>Word 19</v>
      </c>
      <c r="JD5" s="160" t="str">
        <f ca="1">BingoCardGenerator.com!JO2</f>
        <v>Word 21</v>
      </c>
      <c r="JE5" s="158" t="str">
        <f ca="1">BingoCardGenerator.com!JP2</f>
        <v>Word 3</v>
      </c>
      <c r="JF5" s="159" t="str">
        <f ca="1">BingoCardGenerator.com!JQ2</f>
        <v>Word 7</v>
      </c>
      <c r="JG5" s="159" t="str">
        <f ca="1">BingoCardGenerator.com!JR2</f>
        <v>Word 15</v>
      </c>
      <c r="JH5" s="159" t="str">
        <f ca="1">BingoCardGenerator.com!JS2</f>
        <v>Word 20</v>
      </c>
      <c r="JI5" s="160" t="str">
        <f ca="1">BingoCardGenerator.com!JT2</f>
        <v>Word 21</v>
      </c>
      <c r="JJ5" s="161"/>
      <c r="JK5" s="158" t="str">
        <f ca="1">BingoCardGenerator.com!JV2</f>
        <v>Word 3</v>
      </c>
      <c r="JL5" s="159" t="str">
        <f ca="1">BingoCardGenerator.com!JW2</f>
        <v>Word 6</v>
      </c>
      <c r="JM5" s="159" t="str">
        <f ca="1">BingoCardGenerator.com!JX2</f>
        <v>Word 14</v>
      </c>
      <c r="JN5" s="159" t="str">
        <f ca="1">BingoCardGenerator.com!JY2</f>
        <v>Word 18</v>
      </c>
      <c r="JO5" s="160" t="str">
        <f ca="1">BingoCardGenerator.com!JZ2</f>
        <v>Word 24</v>
      </c>
      <c r="JP5" s="158" t="str">
        <f ca="1">BingoCardGenerator.com!KA2</f>
        <v>Word 2</v>
      </c>
      <c r="JQ5" s="159" t="str">
        <f ca="1">BingoCardGenerator.com!KB2</f>
        <v>Word 6</v>
      </c>
      <c r="JR5" s="159" t="str">
        <f ca="1">BingoCardGenerator.com!KC2</f>
        <v>Word 12</v>
      </c>
      <c r="JS5" s="159" t="str">
        <f ca="1">BingoCardGenerator.com!KD2</f>
        <v>Word 19</v>
      </c>
      <c r="JT5" s="160" t="str">
        <f ca="1">BingoCardGenerator.com!KE2</f>
        <v>Word 22</v>
      </c>
      <c r="JU5" s="161"/>
      <c r="JV5" s="158" t="str">
        <f ca="1">BingoCardGenerator.com!KG2</f>
        <v>Word 4</v>
      </c>
      <c r="JW5" s="159" t="str">
        <f ca="1">BingoCardGenerator.com!KH2</f>
        <v>Word 9</v>
      </c>
      <c r="JX5" s="159" t="str">
        <f ca="1">BingoCardGenerator.com!KI2</f>
        <v>Word 13</v>
      </c>
      <c r="JY5" s="159" t="str">
        <f ca="1">BingoCardGenerator.com!KJ2</f>
        <v>Word 18</v>
      </c>
      <c r="JZ5" s="160" t="str">
        <f ca="1">BingoCardGenerator.com!KK2</f>
        <v>Word 21</v>
      </c>
      <c r="KA5" s="158" t="str">
        <f ca="1">BingoCardGenerator.com!KL2</f>
        <v>Word 3</v>
      </c>
      <c r="KB5" s="159" t="str">
        <f ca="1">BingoCardGenerator.com!KM2</f>
        <v>Word 6</v>
      </c>
      <c r="KC5" s="159" t="str">
        <f ca="1">BingoCardGenerator.com!KN2</f>
        <v>Word 13</v>
      </c>
      <c r="KD5" s="159" t="str">
        <f ca="1">BingoCardGenerator.com!KO2</f>
        <v>Word 17</v>
      </c>
      <c r="KE5" s="160" t="str">
        <f ca="1">BingoCardGenerator.com!KP2</f>
        <v>Word 24</v>
      </c>
      <c r="KF5" s="161"/>
      <c r="KG5" s="158" t="str">
        <f ca="1">BingoCardGenerator.com!KR2</f>
        <v>Word 4</v>
      </c>
      <c r="KH5" s="159" t="str">
        <f ca="1">BingoCardGenerator.com!KS2</f>
        <v>Word 9</v>
      </c>
      <c r="KI5" s="159" t="str">
        <f ca="1">BingoCardGenerator.com!KT2</f>
        <v>Word 12</v>
      </c>
      <c r="KJ5" s="159" t="str">
        <f ca="1">BingoCardGenerator.com!KU2</f>
        <v>Word 20</v>
      </c>
      <c r="KK5" s="160" t="str">
        <f ca="1">BingoCardGenerator.com!KV2</f>
        <v>Word 22</v>
      </c>
      <c r="KL5" s="158" t="str">
        <f ca="1">BingoCardGenerator.com!KW2</f>
        <v>Word 5</v>
      </c>
      <c r="KM5" s="159" t="str">
        <f ca="1">BingoCardGenerator.com!KX2</f>
        <v>Word 7</v>
      </c>
      <c r="KN5" s="159" t="str">
        <f ca="1">BingoCardGenerator.com!KY2</f>
        <v>Word 11</v>
      </c>
      <c r="KO5" s="159" t="str">
        <f ca="1">BingoCardGenerator.com!KZ2</f>
        <v>Word 16</v>
      </c>
      <c r="KP5" s="160" t="str">
        <f ca="1">BingoCardGenerator.com!LA2</f>
        <v>Word 21</v>
      </c>
      <c r="KQ5" s="161"/>
      <c r="KR5" s="158" t="str">
        <f ca="1">BingoCardGenerator.com!LC2</f>
        <v>Word 4</v>
      </c>
      <c r="KS5" s="159" t="str">
        <f ca="1">BingoCardGenerator.com!LD2</f>
        <v>Word 6</v>
      </c>
      <c r="KT5" s="159" t="str">
        <f ca="1">BingoCardGenerator.com!LE2</f>
        <v>Word 15</v>
      </c>
      <c r="KU5" s="159" t="str">
        <f ca="1">BingoCardGenerator.com!LF2</f>
        <v>Word 16</v>
      </c>
      <c r="KV5" s="160" t="str">
        <f ca="1">BingoCardGenerator.com!LG2</f>
        <v>Word 23</v>
      </c>
      <c r="KW5" s="158" t="str">
        <f ca="1">BingoCardGenerator.com!LH2</f>
        <v>Word 5</v>
      </c>
      <c r="KX5" s="159" t="str">
        <f ca="1">BingoCardGenerator.com!LI2</f>
        <v>Word 9</v>
      </c>
      <c r="KY5" s="159" t="str">
        <f ca="1">BingoCardGenerator.com!LJ2</f>
        <v>Word 12</v>
      </c>
      <c r="KZ5" s="159" t="str">
        <f ca="1">BingoCardGenerator.com!LK2</f>
        <v>Word 17</v>
      </c>
      <c r="LA5" s="160" t="str">
        <f ca="1">BingoCardGenerator.com!LL2</f>
        <v>Word 25</v>
      </c>
      <c r="LB5" s="161"/>
      <c r="LC5" s="158" t="str">
        <f ca="1">BingoCardGenerator.com!LN2</f>
        <v>Word 1</v>
      </c>
      <c r="LD5" s="159" t="str">
        <f ca="1">BingoCardGenerator.com!LO2</f>
        <v>Word 9</v>
      </c>
      <c r="LE5" s="159" t="str">
        <f ca="1">BingoCardGenerator.com!LP2</f>
        <v>Word 14</v>
      </c>
      <c r="LF5" s="159" t="str">
        <f ca="1">BingoCardGenerator.com!LQ2</f>
        <v>Word 20</v>
      </c>
      <c r="LG5" s="160" t="str">
        <f ca="1">BingoCardGenerator.com!LR2</f>
        <v>Word 22</v>
      </c>
      <c r="LH5" s="158" t="str">
        <f ca="1">BingoCardGenerator.com!LS2</f>
        <v>Word 1</v>
      </c>
      <c r="LI5" s="159" t="str">
        <f ca="1">BingoCardGenerator.com!LT2</f>
        <v>Word 7</v>
      </c>
      <c r="LJ5" s="159" t="str">
        <f ca="1">BingoCardGenerator.com!LU2</f>
        <v>Word 14</v>
      </c>
      <c r="LK5" s="159" t="str">
        <f ca="1">BingoCardGenerator.com!LV2</f>
        <v>Word 19</v>
      </c>
      <c r="LL5" s="160" t="str">
        <f ca="1">BingoCardGenerator.com!LW2</f>
        <v>Word 21</v>
      </c>
      <c r="LM5" s="161"/>
      <c r="LN5" s="158" t="str">
        <f ca="1">BingoCardGenerator.com!LY2</f>
        <v>Word 1</v>
      </c>
      <c r="LO5" s="159" t="str">
        <f ca="1">BingoCardGenerator.com!LZ2</f>
        <v>Word 6</v>
      </c>
      <c r="LP5" s="159" t="str">
        <f ca="1">BingoCardGenerator.com!MA2</f>
        <v>Word 15</v>
      </c>
      <c r="LQ5" s="159" t="str">
        <f ca="1">BingoCardGenerator.com!MB2</f>
        <v>Word 16</v>
      </c>
      <c r="LR5" s="160" t="str">
        <f ca="1">BingoCardGenerator.com!MC2</f>
        <v>Word 25</v>
      </c>
      <c r="LS5" s="158" t="str">
        <f ca="1">BingoCardGenerator.com!MD2</f>
        <v>Word 4</v>
      </c>
      <c r="LT5" s="159" t="str">
        <f ca="1">BingoCardGenerator.com!ME2</f>
        <v>Word 10</v>
      </c>
      <c r="LU5" s="159" t="str">
        <f ca="1">BingoCardGenerator.com!MF2</f>
        <v>Word 13</v>
      </c>
      <c r="LV5" s="159" t="str">
        <f ca="1">BingoCardGenerator.com!MG2</f>
        <v>Word 17</v>
      </c>
      <c r="LW5" s="160" t="str">
        <f ca="1">BingoCardGenerator.com!MH2</f>
        <v>Word 25</v>
      </c>
      <c r="LX5" s="161"/>
      <c r="LY5" s="158" t="str">
        <f ca="1">BingoCardGenerator.com!MJ2</f>
        <v>Word 1</v>
      </c>
      <c r="LZ5" s="159" t="str">
        <f ca="1">BingoCardGenerator.com!MK2</f>
        <v>Word 7</v>
      </c>
      <c r="MA5" s="159" t="str">
        <f ca="1">BingoCardGenerator.com!ML2</f>
        <v>Word 14</v>
      </c>
      <c r="MB5" s="159" t="str">
        <f ca="1">BingoCardGenerator.com!MM2</f>
        <v>Word 20</v>
      </c>
      <c r="MC5" s="160" t="str">
        <f ca="1">BingoCardGenerator.com!MN2</f>
        <v>Word 21</v>
      </c>
      <c r="MD5" s="158" t="str">
        <f ca="1">BingoCardGenerator.com!MO2</f>
        <v>Word 4</v>
      </c>
      <c r="ME5" s="159" t="str">
        <f ca="1">BingoCardGenerator.com!MP2</f>
        <v>Word 8</v>
      </c>
      <c r="MF5" s="159" t="str">
        <f ca="1">BingoCardGenerator.com!MQ2</f>
        <v>Word 15</v>
      </c>
      <c r="MG5" s="159" t="str">
        <f ca="1">BingoCardGenerator.com!MR2</f>
        <v>Word 20</v>
      </c>
      <c r="MH5" s="160" t="str">
        <f ca="1">BingoCardGenerator.com!MS2</f>
        <v>Word 24</v>
      </c>
      <c r="MI5" s="161"/>
      <c r="MJ5" s="158" t="str">
        <f ca="1">BingoCardGenerator.com!MU2</f>
        <v>Word 5</v>
      </c>
      <c r="MK5" s="159" t="str">
        <f ca="1">BingoCardGenerator.com!MV2</f>
        <v>Word 10</v>
      </c>
      <c r="ML5" s="159" t="str">
        <f ca="1">BingoCardGenerator.com!MW2</f>
        <v>Word 14</v>
      </c>
      <c r="MM5" s="159" t="str">
        <f ca="1">BingoCardGenerator.com!MX2</f>
        <v>Word 19</v>
      </c>
      <c r="MN5" s="160" t="str">
        <f ca="1">BingoCardGenerator.com!MY2</f>
        <v>Word 25</v>
      </c>
      <c r="MO5" s="158" t="str">
        <f ca="1">BingoCardGenerator.com!MZ2</f>
        <v>Word 5</v>
      </c>
      <c r="MP5" s="159" t="str">
        <f ca="1">BingoCardGenerator.com!NA2</f>
        <v>Word 8</v>
      </c>
      <c r="MQ5" s="159" t="str">
        <f ca="1">BingoCardGenerator.com!NB2</f>
        <v>Word 14</v>
      </c>
      <c r="MR5" s="159" t="str">
        <f ca="1">BingoCardGenerator.com!NC2</f>
        <v>Word 19</v>
      </c>
      <c r="MS5" s="160" t="str">
        <f ca="1">BingoCardGenerator.com!ND2</f>
        <v>Word 24</v>
      </c>
      <c r="MT5" s="161"/>
      <c r="MU5" s="158" t="str">
        <f ca="1">BingoCardGenerator.com!NF2</f>
        <v>Word 5</v>
      </c>
      <c r="MV5" s="159" t="str">
        <f ca="1">BingoCardGenerator.com!NG2</f>
        <v>Word 8</v>
      </c>
      <c r="MW5" s="159" t="str">
        <f ca="1">BingoCardGenerator.com!NH2</f>
        <v>Word 15</v>
      </c>
      <c r="MX5" s="159" t="str">
        <f ca="1">BingoCardGenerator.com!NI2</f>
        <v>Word 19</v>
      </c>
      <c r="MY5" s="160" t="str">
        <f ca="1">BingoCardGenerator.com!NJ2</f>
        <v>Word 24</v>
      </c>
      <c r="MZ5" s="158" t="str">
        <f ca="1">BingoCardGenerator.com!NK2</f>
        <v>Word 1</v>
      </c>
      <c r="NA5" s="159" t="str">
        <f ca="1">BingoCardGenerator.com!NL2</f>
        <v>Word 8</v>
      </c>
      <c r="NB5" s="159" t="str">
        <f ca="1">BingoCardGenerator.com!NM2</f>
        <v>Word 12</v>
      </c>
      <c r="NC5" s="159" t="str">
        <f ca="1">BingoCardGenerator.com!NN2</f>
        <v>Word 17</v>
      </c>
      <c r="ND5" s="160" t="str">
        <f ca="1">BingoCardGenerator.com!NO2</f>
        <v>Word 24</v>
      </c>
      <c r="NE5" s="161"/>
      <c r="NF5" s="158" t="str">
        <f ca="1">BingoCardGenerator.com!NQ2</f>
        <v>Word 1</v>
      </c>
      <c r="NG5" s="159" t="str">
        <f ca="1">BingoCardGenerator.com!NR2</f>
        <v>Word 7</v>
      </c>
      <c r="NH5" s="159" t="str">
        <f ca="1">BingoCardGenerator.com!NS2</f>
        <v>Word 13</v>
      </c>
      <c r="NI5" s="159" t="str">
        <f ca="1">BingoCardGenerator.com!NT2</f>
        <v>Word 20</v>
      </c>
      <c r="NJ5" s="160" t="str">
        <f ca="1">BingoCardGenerator.com!NU2</f>
        <v>Word 25</v>
      </c>
      <c r="NK5" s="158" t="str">
        <f ca="1">BingoCardGenerator.com!NV2</f>
        <v>Word 3</v>
      </c>
      <c r="NL5" s="159" t="str">
        <f ca="1">BingoCardGenerator.com!NW2</f>
        <v>Word 10</v>
      </c>
      <c r="NM5" s="159" t="str">
        <f ca="1">BingoCardGenerator.com!NX2</f>
        <v>Word 12</v>
      </c>
      <c r="NN5" s="159" t="str">
        <f ca="1">BingoCardGenerator.com!NY2</f>
        <v>Word 16</v>
      </c>
      <c r="NO5" s="160" t="str">
        <f ca="1">BingoCardGenerator.com!NZ2</f>
        <v>Word 21</v>
      </c>
      <c r="NP5" s="161"/>
      <c r="NQ5" s="158" t="str">
        <f ca="1">BingoCardGenerator.com!OB2</f>
        <v>Word 4</v>
      </c>
      <c r="NR5" s="159" t="str">
        <f ca="1">BingoCardGenerator.com!OC2</f>
        <v>Word 7</v>
      </c>
      <c r="NS5" s="159" t="str">
        <f ca="1">BingoCardGenerator.com!OD2</f>
        <v>Word 13</v>
      </c>
      <c r="NT5" s="159" t="str">
        <f ca="1">BingoCardGenerator.com!OE2</f>
        <v>Word 17</v>
      </c>
      <c r="NU5" s="160" t="str">
        <f ca="1">BingoCardGenerator.com!OF2</f>
        <v>Word 25</v>
      </c>
      <c r="NV5" s="158" t="str">
        <f ca="1">BingoCardGenerator.com!OG2</f>
        <v>Word 5</v>
      </c>
      <c r="NW5" s="159" t="str">
        <f ca="1">BingoCardGenerator.com!OH2</f>
        <v>Word 8</v>
      </c>
      <c r="NX5" s="159" t="str">
        <f ca="1">BingoCardGenerator.com!OI2</f>
        <v>Word 11</v>
      </c>
      <c r="NY5" s="159" t="str">
        <f ca="1">BingoCardGenerator.com!OJ2</f>
        <v>Word 16</v>
      </c>
      <c r="NZ5" s="160" t="str">
        <f ca="1">BingoCardGenerator.com!OK2</f>
        <v>Word 25</v>
      </c>
      <c r="OA5" s="161"/>
      <c r="OB5" s="158" t="str">
        <f ca="1">BingoCardGenerator.com!OM2</f>
        <v>Word 4</v>
      </c>
      <c r="OC5" s="159" t="str">
        <f ca="1">BingoCardGenerator.com!ON2</f>
        <v>Word 6</v>
      </c>
      <c r="OD5" s="159" t="str">
        <f ca="1">BingoCardGenerator.com!OO2</f>
        <v>Word 11</v>
      </c>
      <c r="OE5" s="159" t="str">
        <f ca="1">BingoCardGenerator.com!OP2</f>
        <v>Word 19</v>
      </c>
      <c r="OF5" s="160" t="str">
        <f ca="1">BingoCardGenerator.com!OQ2</f>
        <v>Word 23</v>
      </c>
      <c r="OG5" s="158" t="str">
        <f ca="1">BingoCardGenerator.com!OR2</f>
        <v>Word 5</v>
      </c>
      <c r="OH5" s="159" t="str">
        <f ca="1">BingoCardGenerator.com!OS2</f>
        <v>Word 9</v>
      </c>
      <c r="OI5" s="159" t="str">
        <f ca="1">BingoCardGenerator.com!OT2</f>
        <v>Word 13</v>
      </c>
      <c r="OJ5" s="159" t="str">
        <f ca="1">BingoCardGenerator.com!OU2</f>
        <v>Word 16</v>
      </c>
      <c r="OK5" s="160" t="str">
        <f ca="1">BingoCardGenerator.com!OV2</f>
        <v>Word 24</v>
      </c>
      <c r="OL5" s="161"/>
      <c r="OM5" s="158" t="str">
        <f ca="1">BingoCardGenerator.com!OX2</f>
        <v>Word 5</v>
      </c>
      <c r="ON5" s="159" t="str">
        <f ca="1">BingoCardGenerator.com!OY2</f>
        <v>Word 7</v>
      </c>
      <c r="OO5" s="159" t="str">
        <f ca="1">BingoCardGenerator.com!OZ2</f>
        <v>Word 14</v>
      </c>
      <c r="OP5" s="159" t="str">
        <f ca="1">BingoCardGenerator.com!PA2</f>
        <v>Word 16</v>
      </c>
      <c r="OQ5" s="160" t="str">
        <f ca="1">BingoCardGenerator.com!PB2</f>
        <v>Word 21</v>
      </c>
      <c r="OR5" s="158" t="str">
        <f ca="1">BingoCardGenerator.com!PC2</f>
        <v>Word 3</v>
      </c>
      <c r="OS5" s="159" t="str">
        <f ca="1">BingoCardGenerator.com!PD2</f>
        <v>Word 6</v>
      </c>
      <c r="OT5" s="159" t="str">
        <f ca="1">BingoCardGenerator.com!PE2</f>
        <v>Word 13</v>
      </c>
      <c r="OU5" s="159" t="str">
        <f ca="1">BingoCardGenerator.com!PF2</f>
        <v>Word 16</v>
      </c>
      <c r="OV5" s="160" t="str">
        <f ca="1">BingoCardGenerator.com!PG2</f>
        <v>Word 21</v>
      </c>
      <c r="OW5" s="161"/>
      <c r="OX5" s="158" t="str">
        <f ca="1">BingoCardGenerator.com!PI2</f>
        <v>Word 4</v>
      </c>
      <c r="OY5" s="159" t="str">
        <f ca="1">BingoCardGenerator.com!PJ2</f>
        <v>Word 9</v>
      </c>
      <c r="OZ5" s="159" t="str">
        <f ca="1">BingoCardGenerator.com!PK2</f>
        <v>Word 15</v>
      </c>
      <c r="PA5" s="159" t="str">
        <f ca="1">BingoCardGenerator.com!PL2</f>
        <v>Word 19</v>
      </c>
      <c r="PB5" s="160" t="str">
        <f ca="1">BingoCardGenerator.com!PM2</f>
        <v>Word 24</v>
      </c>
      <c r="PC5" s="158" t="str">
        <f ca="1">BingoCardGenerator.com!PN2</f>
        <v>Word 2</v>
      </c>
      <c r="PD5" s="159" t="str">
        <f ca="1">BingoCardGenerator.com!PO2</f>
        <v>Word 9</v>
      </c>
      <c r="PE5" s="159" t="str">
        <f ca="1">BingoCardGenerator.com!PP2</f>
        <v>Word 13</v>
      </c>
      <c r="PF5" s="159" t="str">
        <f ca="1">BingoCardGenerator.com!PQ2</f>
        <v>Word 19</v>
      </c>
      <c r="PG5" s="160" t="str">
        <f ca="1">BingoCardGenerator.com!PR2</f>
        <v>Word 21</v>
      </c>
      <c r="PH5" s="161"/>
      <c r="PI5" s="158" t="str">
        <f ca="1">BingoCardGenerator.com!PT2</f>
        <v>Word 3</v>
      </c>
      <c r="PJ5" s="159" t="str">
        <f ca="1">BingoCardGenerator.com!PU2</f>
        <v>Word 8</v>
      </c>
      <c r="PK5" s="159" t="str">
        <f ca="1">BingoCardGenerator.com!PV2</f>
        <v>Word 12</v>
      </c>
      <c r="PL5" s="159" t="str">
        <f ca="1">BingoCardGenerator.com!PW2</f>
        <v>Word 20</v>
      </c>
      <c r="PM5" s="160" t="str">
        <f ca="1">BingoCardGenerator.com!PX2</f>
        <v>Word 22</v>
      </c>
      <c r="PN5" s="158" t="str">
        <f ca="1">BingoCardGenerator.com!PY2</f>
        <v>Word 3</v>
      </c>
      <c r="PO5" s="159" t="str">
        <f ca="1">BingoCardGenerator.com!PZ2</f>
        <v>Word 10</v>
      </c>
      <c r="PP5" s="159" t="str">
        <f ca="1">BingoCardGenerator.com!QA2</f>
        <v>Word 12</v>
      </c>
      <c r="PQ5" s="159" t="str">
        <f ca="1">BingoCardGenerator.com!QB2</f>
        <v>Word 16</v>
      </c>
      <c r="PR5" s="160" t="str">
        <f ca="1">BingoCardGenerator.com!QC2</f>
        <v>Word 21</v>
      </c>
      <c r="PS5" s="161"/>
      <c r="PT5" s="158" t="str">
        <f ca="1">BingoCardGenerator.com!QE2</f>
        <v>Word 5</v>
      </c>
      <c r="PU5" s="159" t="str">
        <f ca="1">BingoCardGenerator.com!QF2</f>
        <v>Word 9</v>
      </c>
      <c r="PV5" s="159" t="str">
        <f ca="1">BingoCardGenerator.com!QG2</f>
        <v>Word 11</v>
      </c>
      <c r="PW5" s="159" t="str">
        <f ca="1">BingoCardGenerator.com!QH2</f>
        <v>Word 17</v>
      </c>
      <c r="PX5" s="160" t="str">
        <f ca="1">BingoCardGenerator.com!QI2</f>
        <v>Word 24</v>
      </c>
      <c r="PY5" s="158" t="str">
        <f ca="1">BingoCardGenerator.com!QJ2</f>
        <v>Word 3</v>
      </c>
      <c r="PZ5" s="159" t="str">
        <f ca="1">BingoCardGenerator.com!QK2</f>
        <v>Word 8</v>
      </c>
      <c r="QA5" s="159" t="str">
        <f ca="1">BingoCardGenerator.com!QL2</f>
        <v>Word 11</v>
      </c>
      <c r="QB5" s="159" t="str">
        <f ca="1">BingoCardGenerator.com!QM2</f>
        <v>Word 19</v>
      </c>
      <c r="QC5" s="160" t="str">
        <f ca="1">BingoCardGenerator.com!QN2</f>
        <v>Word 25</v>
      </c>
      <c r="QD5" s="161"/>
      <c r="QE5" s="158" t="str">
        <f ca="1">BingoCardGenerator.com!QP2</f>
        <v>Word 2</v>
      </c>
      <c r="QF5" s="159" t="str">
        <f ca="1">BingoCardGenerator.com!QQ2</f>
        <v>Word 9</v>
      </c>
      <c r="QG5" s="159" t="str">
        <f ca="1">BingoCardGenerator.com!QR2</f>
        <v>Word 14</v>
      </c>
      <c r="QH5" s="159" t="str">
        <f ca="1">BingoCardGenerator.com!QS2</f>
        <v>Word 19</v>
      </c>
      <c r="QI5" s="160" t="str">
        <f ca="1">BingoCardGenerator.com!QT2</f>
        <v>Word 23</v>
      </c>
      <c r="QJ5" s="158" t="str">
        <f ca="1">BingoCardGenerator.com!QU2</f>
        <v>Word 4</v>
      </c>
      <c r="QK5" s="159" t="str">
        <f ca="1">BingoCardGenerator.com!QV2</f>
        <v>Word 6</v>
      </c>
      <c r="QL5" s="159" t="str">
        <f ca="1">BingoCardGenerator.com!QW2</f>
        <v>Word 14</v>
      </c>
      <c r="QM5" s="159" t="str">
        <f ca="1">BingoCardGenerator.com!QX2</f>
        <v>Word 17</v>
      </c>
      <c r="QN5" s="160" t="str">
        <f ca="1">BingoCardGenerator.com!QY2</f>
        <v>Word 23</v>
      </c>
      <c r="QO5" s="161"/>
      <c r="QP5" s="158" t="str">
        <f ca="1">BingoCardGenerator.com!RA2</f>
        <v>Word 2</v>
      </c>
      <c r="QQ5" s="159" t="str">
        <f ca="1">BingoCardGenerator.com!RB2</f>
        <v>Word 9</v>
      </c>
      <c r="QR5" s="159" t="str">
        <f ca="1">BingoCardGenerator.com!RC2</f>
        <v>Word 15</v>
      </c>
      <c r="QS5" s="159" t="str">
        <f ca="1">BingoCardGenerator.com!RD2</f>
        <v>Word 20</v>
      </c>
      <c r="QT5" s="160" t="str">
        <f ca="1">BingoCardGenerator.com!RE2</f>
        <v>Word 24</v>
      </c>
      <c r="QU5" s="158" t="str">
        <f ca="1">BingoCardGenerator.com!RF2</f>
        <v>Word 5</v>
      </c>
      <c r="QV5" s="159" t="str">
        <f ca="1">BingoCardGenerator.com!RG2</f>
        <v>Word 6</v>
      </c>
      <c r="QW5" s="159" t="str">
        <f ca="1">BingoCardGenerator.com!RH2</f>
        <v>Word 13</v>
      </c>
      <c r="QX5" s="159" t="str">
        <f ca="1">BingoCardGenerator.com!RI2</f>
        <v>Word 16</v>
      </c>
      <c r="QY5" s="160" t="str">
        <f ca="1">BingoCardGenerator.com!RJ2</f>
        <v>Word 22</v>
      </c>
      <c r="QZ5" s="161"/>
      <c r="RA5" s="158" t="str">
        <f ca="1">BingoCardGenerator.com!RL2</f>
        <v>Word 2</v>
      </c>
      <c r="RB5" s="159" t="str">
        <f ca="1">BingoCardGenerator.com!RM2</f>
        <v>Word 9</v>
      </c>
      <c r="RC5" s="159" t="str">
        <f ca="1">BingoCardGenerator.com!RN2</f>
        <v>Word 12</v>
      </c>
      <c r="RD5" s="159" t="str">
        <f ca="1">BingoCardGenerator.com!RO2</f>
        <v>Word 16</v>
      </c>
      <c r="RE5" s="160" t="str">
        <f ca="1">BingoCardGenerator.com!RP2</f>
        <v>Word 25</v>
      </c>
      <c r="RF5" s="158" t="str">
        <f ca="1">BingoCardGenerator.com!RQ2</f>
        <v>Word 3</v>
      </c>
      <c r="RG5" s="159" t="str">
        <f ca="1">BingoCardGenerator.com!RR2</f>
        <v>Word 10</v>
      </c>
      <c r="RH5" s="159" t="str">
        <f ca="1">BingoCardGenerator.com!RS2</f>
        <v>Word 11</v>
      </c>
      <c r="RI5" s="159" t="str">
        <f ca="1">BingoCardGenerator.com!RT2</f>
        <v>Word 20</v>
      </c>
      <c r="RJ5" s="160" t="str">
        <f ca="1">BingoCardGenerator.com!RU2</f>
        <v>Word 22</v>
      </c>
      <c r="RK5" s="161"/>
      <c r="RL5" s="158" t="str">
        <f ca="1">BingoCardGenerator.com!RW2</f>
        <v>Word 1</v>
      </c>
      <c r="RM5" s="159" t="str">
        <f ca="1">BingoCardGenerator.com!RX2</f>
        <v>Word 10</v>
      </c>
      <c r="RN5" s="159" t="str">
        <f ca="1">BingoCardGenerator.com!RY2</f>
        <v>Word 12</v>
      </c>
      <c r="RO5" s="159" t="str">
        <f ca="1">BingoCardGenerator.com!RZ2</f>
        <v>Word 18</v>
      </c>
      <c r="RP5" s="160" t="str">
        <f ca="1">BingoCardGenerator.com!SA2</f>
        <v>Word 22</v>
      </c>
      <c r="RQ5" s="158" t="str">
        <f ca="1">BingoCardGenerator.com!SB2</f>
        <v>Word 5</v>
      </c>
      <c r="RR5" s="159" t="str">
        <f ca="1">BingoCardGenerator.com!SC2</f>
        <v>Word 6</v>
      </c>
      <c r="RS5" s="159" t="str">
        <f ca="1">BingoCardGenerator.com!SD2</f>
        <v>Word 12</v>
      </c>
      <c r="RT5" s="159" t="str">
        <f ca="1">BingoCardGenerator.com!SE2</f>
        <v>Word 16</v>
      </c>
      <c r="RU5" s="160" t="str">
        <f ca="1">BingoCardGenerator.com!SF2</f>
        <v>Word 21</v>
      </c>
      <c r="RV5" s="161"/>
      <c r="RW5" s="158" t="str">
        <f ca="1">BingoCardGenerator.com!SH2</f>
        <v>Word 2</v>
      </c>
      <c r="RX5" s="159" t="str">
        <f ca="1">BingoCardGenerator.com!SI2</f>
        <v>Word 7</v>
      </c>
      <c r="RY5" s="159" t="str">
        <f ca="1">BingoCardGenerator.com!SJ2</f>
        <v>Word 12</v>
      </c>
      <c r="RZ5" s="159" t="str">
        <f ca="1">BingoCardGenerator.com!SK2</f>
        <v>Word 16</v>
      </c>
      <c r="SA5" s="160" t="str">
        <f ca="1">BingoCardGenerator.com!SL2</f>
        <v>Word 25</v>
      </c>
      <c r="SB5" s="158" t="str">
        <f ca="1">BingoCardGenerator.com!SM2</f>
        <v>Word 2</v>
      </c>
      <c r="SC5" s="159" t="str">
        <f ca="1">BingoCardGenerator.com!SN2</f>
        <v>Word 10</v>
      </c>
      <c r="SD5" s="159" t="str">
        <f ca="1">BingoCardGenerator.com!SO2</f>
        <v>Word 14</v>
      </c>
      <c r="SE5" s="159" t="str">
        <f ca="1">BingoCardGenerator.com!SP2</f>
        <v>Word 19</v>
      </c>
      <c r="SF5" s="160" t="str">
        <f ca="1">BingoCardGenerator.com!SQ2</f>
        <v>Word 21</v>
      </c>
      <c r="SG5" s="161"/>
      <c r="SH5" s="158" t="str">
        <f ca="1">BingoCardGenerator.com!SS2</f>
        <v>Word 1</v>
      </c>
      <c r="SI5" s="159" t="str">
        <f ca="1">BingoCardGenerator.com!ST2</f>
        <v>Word 8</v>
      </c>
      <c r="SJ5" s="159" t="str">
        <f ca="1">BingoCardGenerator.com!SU2</f>
        <v>Word 11</v>
      </c>
      <c r="SK5" s="159" t="str">
        <f ca="1">BingoCardGenerator.com!SV2</f>
        <v>Word 20</v>
      </c>
      <c r="SL5" s="160" t="str">
        <f ca="1">BingoCardGenerator.com!SW2</f>
        <v>Word 23</v>
      </c>
      <c r="SM5" s="158" t="str">
        <f ca="1">BingoCardGenerator.com!SX2</f>
        <v>Word 5</v>
      </c>
      <c r="SN5" s="159" t="str">
        <f ca="1">BingoCardGenerator.com!SY2</f>
        <v>Word 10</v>
      </c>
      <c r="SO5" s="159" t="str">
        <f ca="1">BingoCardGenerator.com!SZ2</f>
        <v>Word 12</v>
      </c>
      <c r="SP5" s="159" t="str">
        <f ca="1">BingoCardGenerator.com!TA2</f>
        <v>Word 19</v>
      </c>
      <c r="SQ5" s="160" t="str">
        <f ca="1">BingoCardGenerator.com!TB2</f>
        <v>Word 21</v>
      </c>
      <c r="SR5" s="161"/>
      <c r="SS5" s="158" t="str">
        <f ca="1">BingoCardGenerator.com!TD2</f>
        <v>Word 3</v>
      </c>
      <c r="ST5" s="159" t="str">
        <f ca="1">BingoCardGenerator.com!TE2</f>
        <v>Word 9</v>
      </c>
      <c r="SU5" s="159" t="str">
        <f ca="1">BingoCardGenerator.com!TF2</f>
        <v>Word 13</v>
      </c>
      <c r="SV5" s="159" t="str">
        <f ca="1">BingoCardGenerator.com!TG2</f>
        <v>Word 20</v>
      </c>
      <c r="SW5" s="160" t="str">
        <f ca="1">BingoCardGenerator.com!TH2</f>
        <v>Word 25</v>
      </c>
      <c r="SX5" s="158" t="str">
        <f ca="1">BingoCardGenerator.com!TI2</f>
        <v>Word 2</v>
      </c>
      <c r="SY5" s="159" t="str">
        <f ca="1">BingoCardGenerator.com!TJ2</f>
        <v>Word 10</v>
      </c>
      <c r="SZ5" s="159" t="str">
        <f ca="1">BingoCardGenerator.com!TK2</f>
        <v>Word 14</v>
      </c>
      <c r="TA5" s="159" t="str">
        <f ca="1">BingoCardGenerator.com!TL2</f>
        <v>Word 20</v>
      </c>
      <c r="TB5" s="160" t="str">
        <f ca="1">BingoCardGenerator.com!TM2</f>
        <v>Word 22</v>
      </c>
      <c r="TC5" s="161"/>
      <c r="TD5" s="158" t="str">
        <f ca="1">BingoCardGenerator.com!TO2</f>
        <v>Word 3</v>
      </c>
      <c r="TE5" s="159" t="str">
        <f ca="1">BingoCardGenerator.com!TP2</f>
        <v>Word 7</v>
      </c>
      <c r="TF5" s="159" t="str">
        <f ca="1">BingoCardGenerator.com!TQ2</f>
        <v>Word 11</v>
      </c>
      <c r="TG5" s="159" t="str">
        <f ca="1">BingoCardGenerator.com!TR2</f>
        <v>Word 20</v>
      </c>
      <c r="TH5" s="160" t="str">
        <f ca="1">BingoCardGenerator.com!TS2</f>
        <v>Word 22</v>
      </c>
      <c r="TI5" s="158" t="str">
        <f ca="1">BingoCardGenerator.com!TT2</f>
        <v>Word 3</v>
      </c>
      <c r="TJ5" s="159" t="str">
        <f ca="1">BingoCardGenerator.com!TU2</f>
        <v>Word 8</v>
      </c>
      <c r="TK5" s="159" t="str">
        <f ca="1">BingoCardGenerator.com!TV2</f>
        <v>Word 14</v>
      </c>
      <c r="TL5" s="159" t="str">
        <f ca="1">BingoCardGenerator.com!TW2</f>
        <v>Word 16</v>
      </c>
      <c r="TM5" s="160" t="str">
        <f ca="1">BingoCardGenerator.com!TX2</f>
        <v>Word 23</v>
      </c>
      <c r="TN5" s="161"/>
      <c r="TO5" s="158" t="str">
        <f ca="1">BingoCardGenerator.com!TZ2</f>
        <v>Word 3</v>
      </c>
      <c r="TP5" s="159" t="str">
        <f ca="1">BingoCardGenerator.com!UA2</f>
        <v>Word 10</v>
      </c>
      <c r="TQ5" s="159" t="str">
        <f ca="1">BingoCardGenerator.com!UB2</f>
        <v>Word 12</v>
      </c>
      <c r="TR5" s="159" t="str">
        <f ca="1">BingoCardGenerator.com!UC2</f>
        <v>Word 16</v>
      </c>
      <c r="TS5" s="160" t="str">
        <f ca="1">BingoCardGenerator.com!UD2</f>
        <v>Word 22</v>
      </c>
      <c r="TT5" s="158" t="str">
        <f ca="1">BingoCardGenerator.com!UE2</f>
        <v>Word 4</v>
      </c>
      <c r="TU5" s="159" t="str">
        <f ca="1">BingoCardGenerator.com!UF2</f>
        <v>Word 8</v>
      </c>
      <c r="TV5" s="159" t="str">
        <f ca="1">BingoCardGenerator.com!UG2</f>
        <v>Word 15</v>
      </c>
      <c r="TW5" s="159" t="str">
        <f ca="1">BingoCardGenerator.com!UH2</f>
        <v>Word 16</v>
      </c>
      <c r="TX5" s="160" t="str">
        <f ca="1">BingoCardGenerator.com!UI2</f>
        <v>Word 22</v>
      </c>
      <c r="TY5" s="161"/>
      <c r="TZ5" s="158" t="str">
        <f ca="1">BingoCardGenerator.com!UK2</f>
        <v>Word 2</v>
      </c>
      <c r="UA5" s="159" t="str">
        <f ca="1">BingoCardGenerator.com!UL2</f>
        <v>Word 10</v>
      </c>
      <c r="UB5" s="159" t="str">
        <f ca="1">BingoCardGenerator.com!UM2</f>
        <v>Word 11</v>
      </c>
      <c r="UC5" s="159" t="str">
        <f ca="1">BingoCardGenerator.com!UN2</f>
        <v>Word 20</v>
      </c>
      <c r="UD5" s="160" t="str">
        <f ca="1">BingoCardGenerator.com!UO2</f>
        <v>Word 24</v>
      </c>
    </row>
    <row r="6" spans="1:550" s="165" customFormat="1" ht="70" customHeight="1">
      <c r="A6" s="166" t="str">
        <f ca="1">BingoCardGenerator.com!L3</f>
        <v>Word 2</v>
      </c>
      <c r="B6" s="167" t="str">
        <f ca="1">BingoCardGenerator.com!M3</f>
        <v>Word 10</v>
      </c>
      <c r="C6" s="167" t="str">
        <f ca="1">BingoCardGenerator.com!N3</f>
        <v>Word 14</v>
      </c>
      <c r="D6" s="167" t="str">
        <f ca="1">BingoCardGenerator.com!O3</f>
        <v>Word 19</v>
      </c>
      <c r="E6" s="168" t="str">
        <f ca="1">BingoCardGenerator.com!P3</f>
        <v>Word 22</v>
      </c>
      <c r="F6" s="161"/>
      <c r="G6" s="166" t="str">
        <f ca="1">BingoCardGenerator.com!R3</f>
        <v>Word 4</v>
      </c>
      <c r="H6" s="167" t="str">
        <f ca="1">BingoCardGenerator.com!S3</f>
        <v>Word 6</v>
      </c>
      <c r="I6" s="167" t="str">
        <f ca="1">BingoCardGenerator.com!T3</f>
        <v>Word 11</v>
      </c>
      <c r="J6" s="167" t="str">
        <f ca="1">BingoCardGenerator.com!U3</f>
        <v>Word 19</v>
      </c>
      <c r="K6" s="168" t="str">
        <f ca="1">BingoCardGenerator.com!V3</f>
        <v>Word 21</v>
      </c>
      <c r="L6" s="166" t="str">
        <f ca="1">BingoCardGenerator.com!W3</f>
        <v>Word 5</v>
      </c>
      <c r="M6" s="167" t="str">
        <f ca="1">BingoCardGenerator.com!X3</f>
        <v>Word 6</v>
      </c>
      <c r="N6" s="167" t="str">
        <f ca="1">BingoCardGenerator.com!Y3</f>
        <v>Word 11</v>
      </c>
      <c r="O6" s="167" t="str">
        <f ca="1">BingoCardGenerator.com!Z3</f>
        <v>Word 16</v>
      </c>
      <c r="P6" s="168" t="str">
        <f ca="1">BingoCardGenerator.com!AA3</f>
        <v>Word 24</v>
      </c>
      <c r="Q6" s="161"/>
      <c r="R6" s="166" t="str">
        <f ca="1">BingoCardGenerator.com!AC3</f>
        <v>Word 3</v>
      </c>
      <c r="S6" s="167" t="str">
        <f ca="1">BingoCardGenerator.com!AD3</f>
        <v>Word 7</v>
      </c>
      <c r="T6" s="167" t="str">
        <f ca="1">BingoCardGenerator.com!AE3</f>
        <v>Word 15</v>
      </c>
      <c r="U6" s="167" t="str">
        <f ca="1">BingoCardGenerator.com!AF3</f>
        <v>Word 19</v>
      </c>
      <c r="V6" s="168" t="str">
        <f ca="1">BingoCardGenerator.com!AG3</f>
        <v>Word 25</v>
      </c>
      <c r="W6" s="166" t="str">
        <f ca="1">BingoCardGenerator.com!AH3</f>
        <v>Word 3</v>
      </c>
      <c r="X6" s="167" t="str">
        <f ca="1">BingoCardGenerator.com!AI3</f>
        <v>Word 9</v>
      </c>
      <c r="Y6" s="167" t="str">
        <f ca="1">BingoCardGenerator.com!AJ3</f>
        <v>Word 11</v>
      </c>
      <c r="Z6" s="167" t="str">
        <f ca="1">BingoCardGenerator.com!AK3</f>
        <v>Word 19</v>
      </c>
      <c r="AA6" s="168" t="str">
        <f ca="1">BingoCardGenerator.com!AL3</f>
        <v>Word 24</v>
      </c>
      <c r="AB6" s="161"/>
      <c r="AC6" s="166" t="str">
        <f ca="1">BingoCardGenerator.com!AN3</f>
        <v>Word 5</v>
      </c>
      <c r="AD6" s="167" t="str">
        <f ca="1">BingoCardGenerator.com!AO3</f>
        <v>Word 7</v>
      </c>
      <c r="AE6" s="167" t="str">
        <f ca="1">BingoCardGenerator.com!AP3</f>
        <v>Word 13</v>
      </c>
      <c r="AF6" s="167" t="str">
        <f ca="1">BingoCardGenerator.com!AQ3</f>
        <v>Word 18</v>
      </c>
      <c r="AG6" s="168" t="str">
        <f ca="1">BingoCardGenerator.com!AR3</f>
        <v>Word 21</v>
      </c>
      <c r="AH6" s="166" t="str">
        <f ca="1">BingoCardGenerator.com!AS3</f>
        <v>Word 1</v>
      </c>
      <c r="AI6" s="167" t="str">
        <f ca="1">BingoCardGenerator.com!AT3</f>
        <v>Word 7</v>
      </c>
      <c r="AJ6" s="167" t="str">
        <f ca="1">BingoCardGenerator.com!AU3</f>
        <v>Word 13</v>
      </c>
      <c r="AK6" s="167" t="str">
        <f ca="1">BingoCardGenerator.com!AV3</f>
        <v>Word 17</v>
      </c>
      <c r="AL6" s="168" t="str">
        <f ca="1">BingoCardGenerator.com!AW3</f>
        <v>Word 25</v>
      </c>
      <c r="AM6" s="161"/>
      <c r="AN6" s="166" t="str">
        <f ca="1">BingoCardGenerator.com!AY3</f>
        <v>Word 1</v>
      </c>
      <c r="AO6" s="167" t="str">
        <f ca="1">BingoCardGenerator.com!AZ3</f>
        <v>Word 9</v>
      </c>
      <c r="AP6" s="167" t="str">
        <f ca="1">BingoCardGenerator.com!BA3</f>
        <v>Word 14</v>
      </c>
      <c r="AQ6" s="167" t="str">
        <f ca="1">BingoCardGenerator.com!BB3</f>
        <v>Word 18</v>
      </c>
      <c r="AR6" s="168" t="str">
        <f ca="1">BingoCardGenerator.com!BC3</f>
        <v>Word 24</v>
      </c>
      <c r="AS6" s="166" t="str">
        <f ca="1">BingoCardGenerator.com!BD3</f>
        <v>Word 3</v>
      </c>
      <c r="AT6" s="167" t="str">
        <f ca="1">BingoCardGenerator.com!BE3</f>
        <v>Word 7</v>
      </c>
      <c r="AU6" s="167" t="str">
        <f ca="1">BingoCardGenerator.com!BF3</f>
        <v>Word 14</v>
      </c>
      <c r="AV6" s="167" t="str">
        <f ca="1">BingoCardGenerator.com!BG3</f>
        <v>Word 17</v>
      </c>
      <c r="AW6" s="168" t="str">
        <f ca="1">BingoCardGenerator.com!BH3</f>
        <v>Word 22</v>
      </c>
      <c r="AX6" s="161"/>
      <c r="AY6" s="166" t="str">
        <f ca="1">BingoCardGenerator.com!BJ3</f>
        <v>Word 2</v>
      </c>
      <c r="AZ6" s="167" t="str">
        <f ca="1">BingoCardGenerator.com!BK3</f>
        <v>Word 7</v>
      </c>
      <c r="BA6" s="167" t="str">
        <f ca="1">BingoCardGenerator.com!BL3</f>
        <v>Word 12</v>
      </c>
      <c r="BB6" s="167" t="str">
        <f ca="1">BingoCardGenerator.com!BM3</f>
        <v>Word 17</v>
      </c>
      <c r="BC6" s="168" t="str">
        <f ca="1">BingoCardGenerator.com!BN3</f>
        <v>Word 22</v>
      </c>
      <c r="BD6" s="166" t="str">
        <f ca="1">BingoCardGenerator.com!BO3</f>
        <v>Word 2</v>
      </c>
      <c r="BE6" s="167" t="str">
        <f ca="1">BingoCardGenerator.com!BP3</f>
        <v>Word 7</v>
      </c>
      <c r="BF6" s="167" t="str">
        <f ca="1">BingoCardGenerator.com!BQ3</f>
        <v>Word 14</v>
      </c>
      <c r="BG6" s="167" t="str">
        <f ca="1">BingoCardGenerator.com!BR3</f>
        <v>Word 19</v>
      </c>
      <c r="BH6" s="168" t="str">
        <f ca="1">BingoCardGenerator.com!BS3</f>
        <v>Word 25</v>
      </c>
      <c r="BI6" s="161"/>
      <c r="BJ6" s="166" t="str">
        <f ca="1">BingoCardGenerator.com!BU3</f>
        <v>Word 4</v>
      </c>
      <c r="BK6" s="167" t="str">
        <f ca="1">BingoCardGenerator.com!BV3</f>
        <v>Word 6</v>
      </c>
      <c r="BL6" s="167" t="str">
        <f ca="1">BingoCardGenerator.com!BW3</f>
        <v>Word 11</v>
      </c>
      <c r="BM6" s="167" t="str">
        <f ca="1">BingoCardGenerator.com!BX3</f>
        <v>Word 18</v>
      </c>
      <c r="BN6" s="168" t="str">
        <f ca="1">BingoCardGenerator.com!BY3</f>
        <v>Word 23</v>
      </c>
      <c r="BO6" s="166" t="str">
        <f ca="1">BingoCardGenerator.com!BZ3</f>
        <v>Word 2</v>
      </c>
      <c r="BP6" s="167" t="str">
        <f ca="1">BingoCardGenerator.com!CA3</f>
        <v>Word 7</v>
      </c>
      <c r="BQ6" s="167" t="str">
        <f ca="1">BingoCardGenerator.com!CB3</f>
        <v>Word 11</v>
      </c>
      <c r="BR6" s="167" t="str">
        <f ca="1">BingoCardGenerator.com!CC3</f>
        <v>Word 17</v>
      </c>
      <c r="BS6" s="168" t="str">
        <f ca="1">BingoCardGenerator.com!CD3</f>
        <v>Word 22</v>
      </c>
      <c r="BT6" s="161"/>
      <c r="BU6" s="166" t="str">
        <f ca="1">BingoCardGenerator.com!CF3</f>
        <v>Word 3</v>
      </c>
      <c r="BV6" s="167" t="str">
        <f ca="1">BingoCardGenerator.com!CG3</f>
        <v>Word 9</v>
      </c>
      <c r="BW6" s="167" t="str">
        <f ca="1">BingoCardGenerator.com!CH3</f>
        <v>Word 15</v>
      </c>
      <c r="BX6" s="167" t="str">
        <f ca="1">BingoCardGenerator.com!CI3</f>
        <v>Word 18</v>
      </c>
      <c r="BY6" s="168" t="str">
        <f ca="1">BingoCardGenerator.com!CJ3</f>
        <v>Word 23</v>
      </c>
      <c r="BZ6" s="166" t="str">
        <f ca="1">BingoCardGenerator.com!CK3</f>
        <v>Word 2</v>
      </c>
      <c r="CA6" s="167" t="str">
        <f ca="1">BingoCardGenerator.com!CL3</f>
        <v>Word 10</v>
      </c>
      <c r="CB6" s="167" t="str">
        <f ca="1">BingoCardGenerator.com!CM3</f>
        <v>Word 14</v>
      </c>
      <c r="CC6" s="167" t="str">
        <f ca="1">BingoCardGenerator.com!CN3</f>
        <v>Word 19</v>
      </c>
      <c r="CD6" s="168" t="str">
        <f ca="1">BingoCardGenerator.com!CO3</f>
        <v>Word 23</v>
      </c>
      <c r="CE6" s="161"/>
      <c r="CF6" s="166" t="str">
        <f ca="1">BingoCardGenerator.com!CQ3</f>
        <v>Word 3</v>
      </c>
      <c r="CG6" s="167" t="str">
        <f ca="1">BingoCardGenerator.com!CR3</f>
        <v>Word 7</v>
      </c>
      <c r="CH6" s="167" t="str">
        <f ca="1">BingoCardGenerator.com!CS3</f>
        <v>Word 13</v>
      </c>
      <c r="CI6" s="167" t="str">
        <f ca="1">BingoCardGenerator.com!CT3</f>
        <v>Word 19</v>
      </c>
      <c r="CJ6" s="168" t="str">
        <f ca="1">BingoCardGenerator.com!CU3</f>
        <v>Word 24</v>
      </c>
      <c r="CK6" s="166" t="str">
        <f ca="1">BingoCardGenerator.com!CV3</f>
        <v>Word 2</v>
      </c>
      <c r="CL6" s="167" t="str">
        <f ca="1">BingoCardGenerator.com!CW3</f>
        <v>Word 6</v>
      </c>
      <c r="CM6" s="167" t="str">
        <f ca="1">BingoCardGenerator.com!CX3</f>
        <v>Word 15</v>
      </c>
      <c r="CN6" s="167" t="str">
        <f ca="1">BingoCardGenerator.com!CY3</f>
        <v>Word 16</v>
      </c>
      <c r="CO6" s="168" t="str">
        <f ca="1">BingoCardGenerator.com!CZ3</f>
        <v>Word 23</v>
      </c>
      <c r="CP6" s="161"/>
      <c r="CQ6" s="166" t="str">
        <f ca="1">BingoCardGenerator.com!DB3</f>
        <v>Word 1</v>
      </c>
      <c r="CR6" s="167" t="str">
        <f ca="1">BingoCardGenerator.com!DC3</f>
        <v>Word 10</v>
      </c>
      <c r="CS6" s="167" t="str">
        <f ca="1">BingoCardGenerator.com!DD3</f>
        <v>Word 15</v>
      </c>
      <c r="CT6" s="167" t="str">
        <f ca="1">BingoCardGenerator.com!DE3</f>
        <v>Word 20</v>
      </c>
      <c r="CU6" s="168" t="str">
        <f ca="1">BingoCardGenerator.com!DF3</f>
        <v>Word 24</v>
      </c>
      <c r="CV6" s="166" t="str">
        <f ca="1">BingoCardGenerator.com!DG3</f>
        <v>Word 2</v>
      </c>
      <c r="CW6" s="167" t="str">
        <f ca="1">BingoCardGenerator.com!DH3</f>
        <v>Word 7</v>
      </c>
      <c r="CX6" s="167" t="str">
        <f ca="1">BingoCardGenerator.com!DI3</f>
        <v>Word 12</v>
      </c>
      <c r="CY6" s="167" t="str">
        <f ca="1">BingoCardGenerator.com!DJ3</f>
        <v>Word 18</v>
      </c>
      <c r="CZ6" s="168" t="str">
        <f ca="1">BingoCardGenerator.com!DK3</f>
        <v>Word 23</v>
      </c>
      <c r="DA6" s="161"/>
      <c r="DB6" s="166" t="str">
        <f ca="1">BingoCardGenerator.com!DM3</f>
        <v>Word 5</v>
      </c>
      <c r="DC6" s="167" t="str">
        <f ca="1">BingoCardGenerator.com!DN3</f>
        <v>Word 10</v>
      </c>
      <c r="DD6" s="167" t="str">
        <f ca="1">BingoCardGenerator.com!DO3</f>
        <v>Word 14</v>
      </c>
      <c r="DE6" s="167" t="str">
        <f ca="1">BingoCardGenerator.com!DP3</f>
        <v>Word 19</v>
      </c>
      <c r="DF6" s="168" t="str">
        <f ca="1">BingoCardGenerator.com!DQ3</f>
        <v>Word 22</v>
      </c>
      <c r="DG6" s="166" t="str">
        <f ca="1">BingoCardGenerator.com!DR3</f>
        <v>Word 1</v>
      </c>
      <c r="DH6" s="167" t="str">
        <f ca="1">BingoCardGenerator.com!DS3</f>
        <v>Word 9</v>
      </c>
      <c r="DI6" s="167" t="str">
        <f ca="1">BingoCardGenerator.com!DT3</f>
        <v>Word 13</v>
      </c>
      <c r="DJ6" s="167" t="str">
        <f ca="1">BingoCardGenerator.com!DU3</f>
        <v>Word 16</v>
      </c>
      <c r="DK6" s="168" t="str">
        <f ca="1">BingoCardGenerator.com!DV3</f>
        <v>Word 22</v>
      </c>
      <c r="DL6" s="161"/>
      <c r="DM6" s="166" t="str">
        <f ca="1">BingoCardGenerator.com!DX3</f>
        <v>Word 2</v>
      </c>
      <c r="DN6" s="167" t="str">
        <f ca="1">BingoCardGenerator.com!DY3</f>
        <v>Word 8</v>
      </c>
      <c r="DO6" s="167" t="str">
        <f ca="1">BingoCardGenerator.com!DZ3</f>
        <v>Word 13</v>
      </c>
      <c r="DP6" s="167" t="str">
        <f ca="1">BingoCardGenerator.com!EA3</f>
        <v>Word 20</v>
      </c>
      <c r="DQ6" s="168" t="str">
        <f ca="1">BingoCardGenerator.com!EB3</f>
        <v>Word 25</v>
      </c>
      <c r="DR6" s="166" t="str">
        <f ca="1">BingoCardGenerator.com!EC3</f>
        <v>Word 4</v>
      </c>
      <c r="DS6" s="167" t="str">
        <f ca="1">BingoCardGenerator.com!ED3</f>
        <v>Word 10</v>
      </c>
      <c r="DT6" s="167" t="str">
        <f ca="1">BingoCardGenerator.com!EE3</f>
        <v>Word 15</v>
      </c>
      <c r="DU6" s="167" t="str">
        <f ca="1">BingoCardGenerator.com!EF3</f>
        <v>Word 18</v>
      </c>
      <c r="DV6" s="168" t="str">
        <f ca="1">BingoCardGenerator.com!EG3</f>
        <v>Word 21</v>
      </c>
      <c r="DW6" s="161"/>
      <c r="DX6" s="166" t="str">
        <f ca="1">BingoCardGenerator.com!EI3</f>
        <v>Word 3</v>
      </c>
      <c r="DY6" s="167" t="str">
        <f ca="1">BingoCardGenerator.com!EJ3</f>
        <v>Word 8</v>
      </c>
      <c r="DZ6" s="167" t="str">
        <f ca="1">BingoCardGenerator.com!EK3</f>
        <v>Word 11</v>
      </c>
      <c r="EA6" s="167" t="str">
        <f ca="1">BingoCardGenerator.com!EL3</f>
        <v>Word 18</v>
      </c>
      <c r="EB6" s="168" t="str">
        <f ca="1">BingoCardGenerator.com!EM3</f>
        <v>Word 25</v>
      </c>
      <c r="EC6" s="166" t="str">
        <f ca="1">BingoCardGenerator.com!EN3</f>
        <v>Word 2</v>
      </c>
      <c r="ED6" s="167" t="str">
        <f ca="1">BingoCardGenerator.com!EO3</f>
        <v>Word 6</v>
      </c>
      <c r="EE6" s="167" t="str">
        <f ca="1">BingoCardGenerator.com!EP3</f>
        <v>Word 13</v>
      </c>
      <c r="EF6" s="167" t="str">
        <f ca="1">BingoCardGenerator.com!EQ3</f>
        <v>Word 16</v>
      </c>
      <c r="EG6" s="168" t="str">
        <f ca="1">BingoCardGenerator.com!ER3</f>
        <v>Word 22</v>
      </c>
      <c r="EH6" s="161"/>
      <c r="EI6" s="166" t="str">
        <f ca="1">BingoCardGenerator.com!ET3</f>
        <v>Word 4</v>
      </c>
      <c r="EJ6" s="167" t="str">
        <f ca="1">BingoCardGenerator.com!EU3</f>
        <v>Word 9</v>
      </c>
      <c r="EK6" s="167" t="str">
        <f ca="1">BingoCardGenerator.com!EV3</f>
        <v>Word 12</v>
      </c>
      <c r="EL6" s="167" t="str">
        <f ca="1">BingoCardGenerator.com!EW3</f>
        <v>Word 19</v>
      </c>
      <c r="EM6" s="168" t="str">
        <f ca="1">BingoCardGenerator.com!EX3</f>
        <v>Word 25</v>
      </c>
      <c r="EN6" s="166" t="str">
        <f ca="1">BingoCardGenerator.com!EY3</f>
        <v>Word 2</v>
      </c>
      <c r="EO6" s="167" t="str">
        <f ca="1">BingoCardGenerator.com!EZ3</f>
        <v>Word 6</v>
      </c>
      <c r="EP6" s="167" t="str">
        <f ca="1">BingoCardGenerator.com!FA3</f>
        <v>Word 12</v>
      </c>
      <c r="EQ6" s="167" t="str">
        <f ca="1">BingoCardGenerator.com!FB3</f>
        <v>Word 20</v>
      </c>
      <c r="ER6" s="168" t="str">
        <f ca="1">BingoCardGenerator.com!FC3</f>
        <v>Word 21</v>
      </c>
      <c r="ES6" s="161"/>
      <c r="ET6" s="166" t="str">
        <f ca="1">BingoCardGenerator.com!FE3</f>
        <v>Word 4</v>
      </c>
      <c r="EU6" s="167" t="str">
        <f ca="1">BingoCardGenerator.com!FF3</f>
        <v>Word 10</v>
      </c>
      <c r="EV6" s="167" t="str">
        <f ca="1">BingoCardGenerator.com!FG3</f>
        <v>Word 11</v>
      </c>
      <c r="EW6" s="167" t="str">
        <f ca="1">BingoCardGenerator.com!FH3</f>
        <v>Word 20</v>
      </c>
      <c r="EX6" s="168" t="str">
        <f ca="1">BingoCardGenerator.com!FI3</f>
        <v>Word 23</v>
      </c>
      <c r="EY6" s="166" t="str">
        <f ca="1">BingoCardGenerator.com!FJ3</f>
        <v>Word 2</v>
      </c>
      <c r="EZ6" s="167" t="str">
        <f ca="1">BingoCardGenerator.com!FK3</f>
        <v>Word 7</v>
      </c>
      <c r="FA6" s="167" t="str">
        <f ca="1">BingoCardGenerator.com!FL3</f>
        <v>Word 15</v>
      </c>
      <c r="FB6" s="167" t="str">
        <f ca="1">BingoCardGenerator.com!FM3</f>
        <v>Word 19</v>
      </c>
      <c r="FC6" s="168" t="str">
        <f ca="1">BingoCardGenerator.com!FN3</f>
        <v>Word 23</v>
      </c>
      <c r="FD6" s="161"/>
      <c r="FE6" s="166" t="str">
        <f ca="1">BingoCardGenerator.com!FP3</f>
        <v>Word 3</v>
      </c>
      <c r="FF6" s="167" t="str">
        <f ca="1">BingoCardGenerator.com!FQ3</f>
        <v>Word 7</v>
      </c>
      <c r="FG6" s="167" t="str">
        <f ca="1">BingoCardGenerator.com!FR3</f>
        <v>Word 13</v>
      </c>
      <c r="FH6" s="167" t="str">
        <f ca="1">BingoCardGenerator.com!FS3</f>
        <v>Word 17</v>
      </c>
      <c r="FI6" s="168" t="str">
        <f ca="1">BingoCardGenerator.com!FT3</f>
        <v>Word 24</v>
      </c>
      <c r="FJ6" s="166" t="str">
        <f ca="1">BingoCardGenerator.com!FU3</f>
        <v>Word 2</v>
      </c>
      <c r="FK6" s="167" t="str">
        <f ca="1">BingoCardGenerator.com!FV3</f>
        <v>Word 6</v>
      </c>
      <c r="FL6" s="167" t="str">
        <f ca="1">BingoCardGenerator.com!FW3</f>
        <v>Word 14</v>
      </c>
      <c r="FM6" s="167" t="str">
        <f ca="1">BingoCardGenerator.com!FX3</f>
        <v>Word 20</v>
      </c>
      <c r="FN6" s="168" t="str">
        <f ca="1">BingoCardGenerator.com!FY3</f>
        <v>Word 25</v>
      </c>
      <c r="FO6" s="161"/>
      <c r="FP6" s="166" t="str">
        <f ca="1">BingoCardGenerator.com!GA3</f>
        <v>Word 2</v>
      </c>
      <c r="FQ6" s="167" t="str">
        <f ca="1">BingoCardGenerator.com!GB3</f>
        <v>Word 7</v>
      </c>
      <c r="FR6" s="167" t="str">
        <f ca="1">BingoCardGenerator.com!GC3</f>
        <v>Word 14</v>
      </c>
      <c r="FS6" s="167" t="str">
        <f ca="1">BingoCardGenerator.com!GD3</f>
        <v>Word 20</v>
      </c>
      <c r="FT6" s="168" t="str">
        <f ca="1">BingoCardGenerator.com!GE3</f>
        <v>Word 24</v>
      </c>
      <c r="FU6" s="166" t="str">
        <f ca="1">BingoCardGenerator.com!GF3</f>
        <v>Word 5</v>
      </c>
      <c r="FV6" s="167" t="str">
        <f ca="1">BingoCardGenerator.com!GG3</f>
        <v>Word 8</v>
      </c>
      <c r="FW6" s="167" t="str">
        <f ca="1">BingoCardGenerator.com!GH3</f>
        <v>Word 11</v>
      </c>
      <c r="FX6" s="167" t="str">
        <f ca="1">BingoCardGenerator.com!GI3</f>
        <v>Word 17</v>
      </c>
      <c r="FY6" s="168" t="str">
        <f ca="1">BingoCardGenerator.com!GJ3</f>
        <v>Word 23</v>
      </c>
      <c r="FZ6" s="161"/>
      <c r="GA6" s="166" t="str">
        <f ca="1">BingoCardGenerator.com!GL3</f>
        <v>Word 5</v>
      </c>
      <c r="GB6" s="167" t="str">
        <f ca="1">BingoCardGenerator.com!GM3</f>
        <v>Word 6</v>
      </c>
      <c r="GC6" s="167" t="str">
        <f ca="1">BingoCardGenerator.com!GN3</f>
        <v>Word 13</v>
      </c>
      <c r="GD6" s="167" t="str">
        <f ca="1">BingoCardGenerator.com!GO3</f>
        <v>Word 20</v>
      </c>
      <c r="GE6" s="168" t="str">
        <f ca="1">BingoCardGenerator.com!GP3</f>
        <v>Word 23</v>
      </c>
      <c r="GF6" s="166" t="str">
        <f ca="1">BingoCardGenerator.com!GQ3</f>
        <v>Word 1</v>
      </c>
      <c r="GG6" s="167" t="str">
        <f ca="1">BingoCardGenerator.com!GR3</f>
        <v>Word 9</v>
      </c>
      <c r="GH6" s="167" t="str">
        <f ca="1">BingoCardGenerator.com!GS3</f>
        <v>Word 11</v>
      </c>
      <c r="GI6" s="167" t="str">
        <f ca="1">BingoCardGenerator.com!GT3</f>
        <v>Word 20</v>
      </c>
      <c r="GJ6" s="168" t="str">
        <f ca="1">BingoCardGenerator.com!GU3</f>
        <v>Word 21</v>
      </c>
      <c r="GK6" s="161"/>
      <c r="GL6" s="166" t="str">
        <f ca="1">BingoCardGenerator.com!GW3</f>
        <v>Word 3</v>
      </c>
      <c r="GM6" s="167" t="str">
        <f ca="1">BingoCardGenerator.com!GX3</f>
        <v>Word 10</v>
      </c>
      <c r="GN6" s="167" t="str">
        <f ca="1">BingoCardGenerator.com!GY3</f>
        <v>Word 11</v>
      </c>
      <c r="GO6" s="167" t="str">
        <f ca="1">BingoCardGenerator.com!GZ3</f>
        <v>Word 19</v>
      </c>
      <c r="GP6" s="168" t="str">
        <f ca="1">BingoCardGenerator.com!HA3</f>
        <v>Word 23</v>
      </c>
      <c r="GQ6" s="166" t="str">
        <f ca="1">BingoCardGenerator.com!HB3</f>
        <v>Word 3</v>
      </c>
      <c r="GR6" s="167" t="str">
        <f ca="1">BingoCardGenerator.com!HC3</f>
        <v>Word 7</v>
      </c>
      <c r="GS6" s="167" t="str">
        <f ca="1">BingoCardGenerator.com!HD3</f>
        <v>Word 14</v>
      </c>
      <c r="GT6" s="167" t="str">
        <f ca="1">BingoCardGenerator.com!HE3</f>
        <v>Word 17</v>
      </c>
      <c r="GU6" s="168" t="str">
        <f ca="1">BingoCardGenerator.com!HF3</f>
        <v>Word 21</v>
      </c>
      <c r="GV6" s="161"/>
      <c r="GW6" s="166" t="str">
        <f ca="1">BingoCardGenerator.com!HH3</f>
        <v>Word 4</v>
      </c>
      <c r="GX6" s="167" t="str">
        <f ca="1">BingoCardGenerator.com!HI3</f>
        <v>Word 6</v>
      </c>
      <c r="GY6" s="167" t="str">
        <f ca="1">BingoCardGenerator.com!HJ3</f>
        <v>Word 15</v>
      </c>
      <c r="GZ6" s="167" t="str">
        <f ca="1">BingoCardGenerator.com!HK3</f>
        <v>Word 16</v>
      </c>
      <c r="HA6" s="168" t="str">
        <f ca="1">BingoCardGenerator.com!HL3</f>
        <v>Word 23</v>
      </c>
      <c r="HB6" s="166" t="str">
        <f ca="1">BingoCardGenerator.com!HM3</f>
        <v>Word 3</v>
      </c>
      <c r="HC6" s="167" t="str">
        <f ca="1">BingoCardGenerator.com!HN3</f>
        <v>Word 6</v>
      </c>
      <c r="HD6" s="167" t="str">
        <f ca="1">BingoCardGenerator.com!HO3</f>
        <v>Word 14</v>
      </c>
      <c r="HE6" s="167" t="str">
        <f ca="1">BingoCardGenerator.com!HP3</f>
        <v>Word 20</v>
      </c>
      <c r="HF6" s="168" t="str">
        <f ca="1">BingoCardGenerator.com!HQ3</f>
        <v>Word 22</v>
      </c>
      <c r="HG6" s="161"/>
      <c r="HH6" s="166" t="str">
        <f ca="1">BingoCardGenerator.com!HS3</f>
        <v>Word 4</v>
      </c>
      <c r="HI6" s="167" t="str">
        <f ca="1">BingoCardGenerator.com!HT3</f>
        <v>Word 6</v>
      </c>
      <c r="HJ6" s="167" t="str">
        <f ca="1">BingoCardGenerator.com!HU3</f>
        <v>Word 11</v>
      </c>
      <c r="HK6" s="167" t="str">
        <f ca="1">BingoCardGenerator.com!HV3</f>
        <v>Word 18</v>
      </c>
      <c r="HL6" s="168" t="str">
        <f ca="1">BingoCardGenerator.com!HW3</f>
        <v>Word 25</v>
      </c>
      <c r="HM6" s="166" t="str">
        <f ca="1">BingoCardGenerator.com!HX3</f>
        <v>Word 2</v>
      </c>
      <c r="HN6" s="167" t="str">
        <f ca="1">BingoCardGenerator.com!HY3</f>
        <v>Word 7</v>
      </c>
      <c r="HO6" s="167" t="str">
        <f ca="1">BingoCardGenerator.com!HZ3</f>
        <v>Word 15</v>
      </c>
      <c r="HP6" s="167" t="str">
        <f ca="1">BingoCardGenerator.com!IA3</f>
        <v>Word 20</v>
      </c>
      <c r="HQ6" s="168" t="str">
        <f ca="1">BingoCardGenerator.com!IB3</f>
        <v>Word 24</v>
      </c>
      <c r="HR6" s="161"/>
      <c r="HS6" s="166" t="str">
        <f ca="1">BingoCardGenerator.com!ID3</f>
        <v>Word 3</v>
      </c>
      <c r="HT6" s="167" t="str">
        <f ca="1">BingoCardGenerator.com!IE3</f>
        <v>Word 7</v>
      </c>
      <c r="HU6" s="167" t="str">
        <f ca="1">BingoCardGenerator.com!IF3</f>
        <v>Word 14</v>
      </c>
      <c r="HV6" s="167" t="str">
        <f ca="1">BingoCardGenerator.com!IG3</f>
        <v>Word 18</v>
      </c>
      <c r="HW6" s="168" t="str">
        <f ca="1">BingoCardGenerator.com!IH3</f>
        <v>Word 23</v>
      </c>
      <c r="HX6" s="166" t="str">
        <f ca="1">BingoCardGenerator.com!II3</f>
        <v>Word 1</v>
      </c>
      <c r="HY6" s="167" t="str">
        <f ca="1">BingoCardGenerator.com!IJ3</f>
        <v>Word 6</v>
      </c>
      <c r="HZ6" s="167" t="str">
        <f ca="1">BingoCardGenerator.com!IK3</f>
        <v>Word 12</v>
      </c>
      <c r="IA6" s="167" t="str">
        <f ca="1">BingoCardGenerator.com!IL3</f>
        <v>Word 19</v>
      </c>
      <c r="IB6" s="168" t="str">
        <f ca="1">BingoCardGenerator.com!IM3</f>
        <v>Word 21</v>
      </c>
      <c r="IC6" s="161"/>
      <c r="ID6" s="166" t="str">
        <f ca="1">BingoCardGenerator.com!IO3</f>
        <v>Word 2</v>
      </c>
      <c r="IE6" s="167" t="str">
        <f ca="1">BingoCardGenerator.com!IP3</f>
        <v>Word 6</v>
      </c>
      <c r="IF6" s="167" t="str">
        <f ca="1">BingoCardGenerator.com!IQ3</f>
        <v>Word 14</v>
      </c>
      <c r="IG6" s="167" t="str">
        <f ca="1">BingoCardGenerator.com!IR3</f>
        <v>Word 19</v>
      </c>
      <c r="IH6" s="168" t="str">
        <f ca="1">BingoCardGenerator.com!IS3</f>
        <v>Word 25</v>
      </c>
      <c r="II6" s="166" t="str">
        <f ca="1">BingoCardGenerator.com!IT3</f>
        <v>Word 5</v>
      </c>
      <c r="IJ6" s="167" t="str">
        <f ca="1">BingoCardGenerator.com!IU3</f>
        <v>Word 7</v>
      </c>
      <c r="IK6" s="167" t="str">
        <f ca="1">BingoCardGenerator.com!IV3</f>
        <v>Word 13</v>
      </c>
      <c r="IL6" s="167" t="str">
        <f ca="1">BingoCardGenerator.com!IW3</f>
        <v>Word 17</v>
      </c>
      <c r="IM6" s="168" t="str">
        <f ca="1">BingoCardGenerator.com!IX3</f>
        <v>Word 21</v>
      </c>
      <c r="IN6" s="161"/>
      <c r="IO6" s="166" t="str">
        <f ca="1">BingoCardGenerator.com!IZ3</f>
        <v>Word 2</v>
      </c>
      <c r="IP6" s="167" t="str">
        <f ca="1">BingoCardGenerator.com!JA3</f>
        <v>Word 8</v>
      </c>
      <c r="IQ6" s="167" t="str">
        <f ca="1">BingoCardGenerator.com!JB3</f>
        <v>Word 13</v>
      </c>
      <c r="IR6" s="167" t="str">
        <f ca="1">BingoCardGenerator.com!JC3</f>
        <v>Word 19</v>
      </c>
      <c r="IS6" s="168" t="str">
        <f ca="1">BingoCardGenerator.com!JD3</f>
        <v>Word 23</v>
      </c>
      <c r="IT6" s="166" t="str">
        <f ca="1">BingoCardGenerator.com!JE3</f>
        <v>Word 2</v>
      </c>
      <c r="IU6" s="167" t="str">
        <f ca="1">BingoCardGenerator.com!JF3</f>
        <v>Word 8</v>
      </c>
      <c r="IV6" s="167" t="str">
        <f ca="1">BingoCardGenerator.com!JG3</f>
        <v>Word 14</v>
      </c>
      <c r="IW6" s="167" t="str">
        <f ca="1">BingoCardGenerator.com!JH3</f>
        <v>Word 18</v>
      </c>
      <c r="IX6" s="168" t="str">
        <f ca="1">BingoCardGenerator.com!JI3</f>
        <v>Word 25</v>
      </c>
      <c r="IY6" s="161"/>
      <c r="IZ6" s="166" t="str">
        <f ca="1">BingoCardGenerator.com!JK3</f>
        <v>Word 3</v>
      </c>
      <c r="JA6" s="167" t="str">
        <f ca="1">BingoCardGenerator.com!JL3</f>
        <v>Word 8</v>
      </c>
      <c r="JB6" s="167" t="str">
        <f ca="1">BingoCardGenerator.com!JM3</f>
        <v>Word 15</v>
      </c>
      <c r="JC6" s="167" t="str">
        <f ca="1">BingoCardGenerator.com!JN3</f>
        <v>Word 18</v>
      </c>
      <c r="JD6" s="168" t="str">
        <f ca="1">BingoCardGenerator.com!JO3</f>
        <v>Word 25</v>
      </c>
      <c r="JE6" s="166" t="str">
        <f ca="1">BingoCardGenerator.com!JP3</f>
        <v>Word 2</v>
      </c>
      <c r="JF6" s="167" t="str">
        <f ca="1">BingoCardGenerator.com!JQ3</f>
        <v>Word 9</v>
      </c>
      <c r="JG6" s="167" t="str">
        <f ca="1">BingoCardGenerator.com!JR3</f>
        <v>Word 11</v>
      </c>
      <c r="JH6" s="167" t="str">
        <f ca="1">BingoCardGenerator.com!JS3</f>
        <v>Word 17</v>
      </c>
      <c r="JI6" s="168" t="str">
        <f ca="1">BingoCardGenerator.com!JT3</f>
        <v>Word 25</v>
      </c>
      <c r="JJ6" s="161"/>
      <c r="JK6" s="166" t="str">
        <f ca="1">BingoCardGenerator.com!JV3</f>
        <v>Word 2</v>
      </c>
      <c r="JL6" s="167" t="str">
        <f ca="1">BingoCardGenerator.com!JW3</f>
        <v>Word 10</v>
      </c>
      <c r="JM6" s="167" t="str">
        <f ca="1">BingoCardGenerator.com!JX3</f>
        <v>Word 13</v>
      </c>
      <c r="JN6" s="167" t="str">
        <f ca="1">BingoCardGenerator.com!JY3</f>
        <v>Word 20</v>
      </c>
      <c r="JO6" s="168" t="str">
        <f ca="1">BingoCardGenerator.com!JZ3</f>
        <v>Word 22</v>
      </c>
      <c r="JP6" s="166" t="str">
        <f ca="1">BingoCardGenerator.com!KA3</f>
        <v>Word 1</v>
      </c>
      <c r="JQ6" s="167" t="str">
        <f ca="1">BingoCardGenerator.com!KB3</f>
        <v>Word 8</v>
      </c>
      <c r="JR6" s="167" t="str">
        <f ca="1">BingoCardGenerator.com!KC3</f>
        <v>Word 11</v>
      </c>
      <c r="JS6" s="167" t="str">
        <f ca="1">BingoCardGenerator.com!KD3</f>
        <v>Word 20</v>
      </c>
      <c r="JT6" s="168" t="str">
        <f ca="1">BingoCardGenerator.com!KE3</f>
        <v>Word 25</v>
      </c>
      <c r="JU6" s="161"/>
      <c r="JV6" s="166" t="str">
        <f ca="1">BingoCardGenerator.com!KG3</f>
        <v>Word 3</v>
      </c>
      <c r="JW6" s="167" t="str">
        <f ca="1">BingoCardGenerator.com!KH3</f>
        <v>Word 6</v>
      </c>
      <c r="JX6" s="167" t="str">
        <f ca="1">BingoCardGenerator.com!KI3</f>
        <v>Word 14</v>
      </c>
      <c r="JY6" s="167" t="str">
        <f ca="1">BingoCardGenerator.com!KJ3</f>
        <v>Word 19</v>
      </c>
      <c r="JZ6" s="168" t="str">
        <f ca="1">BingoCardGenerator.com!KK3</f>
        <v>Word 24</v>
      </c>
      <c r="KA6" s="166" t="str">
        <f ca="1">BingoCardGenerator.com!KL3</f>
        <v>Word 1</v>
      </c>
      <c r="KB6" s="167" t="str">
        <f ca="1">BingoCardGenerator.com!KM3</f>
        <v>Word 9</v>
      </c>
      <c r="KC6" s="167" t="str">
        <f ca="1">BingoCardGenerator.com!KN3</f>
        <v>Word 11</v>
      </c>
      <c r="KD6" s="167" t="str">
        <f ca="1">BingoCardGenerator.com!KO3</f>
        <v>Word 20</v>
      </c>
      <c r="KE6" s="168" t="str">
        <f ca="1">BingoCardGenerator.com!KP3</f>
        <v>Word 21</v>
      </c>
      <c r="KF6" s="161"/>
      <c r="KG6" s="166" t="str">
        <f ca="1">BingoCardGenerator.com!KR3</f>
        <v>Word 3</v>
      </c>
      <c r="KH6" s="167" t="str">
        <f ca="1">BingoCardGenerator.com!KS3</f>
        <v>Word 6</v>
      </c>
      <c r="KI6" s="167" t="str">
        <f ca="1">BingoCardGenerator.com!KT3</f>
        <v>Word 13</v>
      </c>
      <c r="KJ6" s="167" t="str">
        <f ca="1">BingoCardGenerator.com!KU3</f>
        <v>Word 16</v>
      </c>
      <c r="KK6" s="168" t="str">
        <f ca="1">BingoCardGenerator.com!KV3</f>
        <v>Word 25</v>
      </c>
      <c r="KL6" s="166" t="str">
        <f ca="1">BingoCardGenerator.com!KW3</f>
        <v>Word 2</v>
      </c>
      <c r="KM6" s="167" t="str">
        <f ca="1">BingoCardGenerator.com!KX3</f>
        <v>Word 6</v>
      </c>
      <c r="KN6" s="167" t="str">
        <f ca="1">BingoCardGenerator.com!KY3</f>
        <v>Word 15</v>
      </c>
      <c r="KO6" s="167" t="str">
        <f ca="1">BingoCardGenerator.com!KZ3</f>
        <v>Word 18</v>
      </c>
      <c r="KP6" s="168" t="str">
        <f ca="1">BingoCardGenerator.com!LA3</f>
        <v>Word 22</v>
      </c>
      <c r="KQ6" s="161"/>
      <c r="KR6" s="166" t="str">
        <f ca="1">BingoCardGenerator.com!LC3</f>
        <v>Word 5</v>
      </c>
      <c r="KS6" s="167" t="str">
        <f ca="1">BingoCardGenerator.com!LD3</f>
        <v>Word 7</v>
      </c>
      <c r="KT6" s="167" t="str">
        <f ca="1">BingoCardGenerator.com!LE3</f>
        <v>Word 11</v>
      </c>
      <c r="KU6" s="167" t="str">
        <f ca="1">BingoCardGenerator.com!LF3</f>
        <v>Word 20</v>
      </c>
      <c r="KV6" s="168" t="str">
        <f ca="1">BingoCardGenerator.com!LG3</f>
        <v>Word 24</v>
      </c>
      <c r="KW6" s="166" t="str">
        <f ca="1">BingoCardGenerator.com!LH3</f>
        <v>Word 2</v>
      </c>
      <c r="KX6" s="167" t="str">
        <f ca="1">BingoCardGenerator.com!LI3</f>
        <v>Word 7</v>
      </c>
      <c r="KY6" s="167" t="str">
        <f ca="1">BingoCardGenerator.com!LJ3</f>
        <v>Word 14</v>
      </c>
      <c r="KZ6" s="167" t="str">
        <f ca="1">BingoCardGenerator.com!LK3</f>
        <v>Word 19</v>
      </c>
      <c r="LA6" s="168" t="str">
        <f ca="1">BingoCardGenerator.com!LL3</f>
        <v>Word 21</v>
      </c>
      <c r="LB6" s="161"/>
      <c r="LC6" s="166" t="str">
        <f ca="1">BingoCardGenerator.com!LN3</f>
        <v>Word 3</v>
      </c>
      <c r="LD6" s="167" t="str">
        <f ca="1">BingoCardGenerator.com!LO3</f>
        <v>Word 10</v>
      </c>
      <c r="LE6" s="167" t="str">
        <f ca="1">BingoCardGenerator.com!LP3</f>
        <v>Word 15</v>
      </c>
      <c r="LF6" s="167" t="str">
        <f ca="1">BingoCardGenerator.com!LQ3</f>
        <v>Word 16</v>
      </c>
      <c r="LG6" s="168" t="str">
        <f ca="1">BingoCardGenerator.com!LR3</f>
        <v>Word 21</v>
      </c>
      <c r="LH6" s="166" t="str">
        <f ca="1">BingoCardGenerator.com!LS3</f>
        <v>Word 5</v>
      </c>
      <c r="LI6" s="167" t="str">
        <f ca="1">BingoCardGenerator.com!LT3</f>
        <v>Word 10</v>
      </c>
      <c r="LJ6" s="167" t="str">
        <f ca="1">BingoCardGenerator.com!LU3</f>
        <v>Word 12</v>
      </c>
      <c r="LK6" s="167" t="str">
        <f ca="1">BingoCardGenerator.com!LV3</f>
        <v>Word 16</v>
      </c>
      <c r="LL6" s="168" t="str">
        <f ca="1">BingoCardGenerator.com!LW3</f>
        <v>Word 25</v>
      </c>
      <c r="LM6" s="161"/>
      <c r="LN6" s="166" t="str">
        <f ca="1">BingoCardGenerator.com!LY3</f>
        <v>Word 4</v>
      </c>
      <c r="LO6" s="167" t="str">
        <f ca="1">BingoCardGenerator.com!LZ3</f>
        <v>Word 7</v>
      </c>
      <c r="LP6" s="167" t="str">
        <f ca="1">BingoCardGenerator.com!MA3</f>
        <v>Word 11</v>
      </c>
      <c r="LQ6" s="167" t="str">
        <f ca="1">BingoCardGenerator.com!MB3</f>
        <v>Word 20</v>
      </c>
      <c r="LR6" s="168" t="str">
        <f ca="1">BingoCardGenerator.com!MC3</f>
        <v>Word 22</v>
      </c>
      <c r="LS6" s="166" t="str">
        <f ca="1">BingoCardGenerator.com!MD3</f>
        <v>Word 1</v>
      </c>
      <c r="LT6" s="167" t="str">
        <f ca="1">BingoCardGenerator.com!ME3</f>
        <v>Word 7</v>
      </c>
      <c r="LU6" s="167" t="str">
        <f ca="1">BingoCardGenerator.com!MF3</f>
        <v>Word 14</v>
      </c>
      <c r="LV6" s="167" t="str">
        <f ca="1">BingoCardGenerator.com!MG3</f>
        <v>Word 16</v>
      </c>
      <c r="LW6" s="168" t="str">
        <f ca="1">BingoCardGenerator.com!MH3</f>
        <v>Word 22</v>
      </c>
      <c r="LX6" s="161"/>
      <c r="LY6" s="166" t="str">
        <f ca="1">BingoCardGenerator.com!MJ3</f>
        <v>Word 3</v>
      </c>
      <c r="LZ6" s="167" t="str">
        <f ca="1">BingoCardGenerator.com!MK3</f>
        <v>Word 8</v>
      </c>
      <c r="MA6" s="167" t="str">
        <f ca="1">BingoCardGenerator.com!ML3</f>
        <v>Word 12</v>
      </c>
      <c r="MB6" s="167" t="str">
        <f ca="1">BingoCardGenerator.com!MM3</f>
        <v>Word 19</v>
      </c>
      <c r="MC6" s="168" t="str">
        <f ca="1">BingoCardGenerator.com!MN3</f>
        <v>Word 23</v>
      </c>
      <c r="MD6" s="166" t="str">
        <f ca="1">BingoCardGenerator.com!MO3</f>
        <v>Word 2</v>
      </c>
      <c r="ME6" s="167" t="str">
        <f ca="1">BingoCardGenerator.com!MP3</f>
        <v>Word 10</v>
      </c>
      <c r="MF6" s="167" t="str">
        <f ca="1">BingoCardGenerator.com!MQ3</f>
        <v>Word 12</v>
      </c>
      <c r="MG6" s="167" t="str">
        <f ca="1">BingoCardGenerator.com!MR3</f>
        <v>Word 18</v>
      </c>
      <c r="MH6" s="168" t="str">
        <f ca="1">BingoCardGenerator.com!MS3</f>
        <v>Word 22</v>
      </c>
      <c r="MI6" s="161"/>
      <c r="MJ6" s="166" t="str">
        <f ca="1">BingoCardGenerator.com!MU3</f>
        <v>Word 3</v>
      </c>
      <c r="MK6" s="167" t="str">
        <f ca="1">BingoCardGenerator.com!MV3</f>
        <v>Word 7</v>
      </c>
      <c r="ML6" s="167" t="str">
        <f ca="1">BingoCardGenerator.com!MW3</f>
        <v>Word 12</v>
      </c>
      <c r="MM6" s="167" t="str">
        <f ca="1">BingoCardGenerator.com!MX3</f>
        <v>Word 20</v>
      </c>
      <c r="MN6" s="168" t="str">
        <f ca="1">BingoCardGenerator.com!MY3</f>
        <v>Word 23</v>
      </c>
      <c r="MO6" s="166" t="str">
        <f ca="1">BingoCardGenerator.com!MZ3</f>
        <v>Word 1</v>
      </c>
      <c r="MP6" s="167" t="str">
        <f ca="1">BingoCardGenerator.com!NA3</f>
        <v>Word 6</v>
      </c>
      <c r="MQ6" s="167" t="str">
        <f ca="1">BingoCardGenerator.com!NB3</f>
        <v>Word 12</v>
      </c>
      <c r="MR6" s="167" t="str">
        <f ca="1">BingoCardGenerator.com!NC3</f>
        <v>Word 18</v>
      </c>
      <c r="MS6" s="168" t="str">
        <f ca="1">BingoCardGenerator.com!ND3</f>
        <v>Word 21</v>
      </c>
      <c r="MT6" s="161"/>
      <c r="MU6" s="166" t="str">
        <f ca="1">BingoCardGenerator.com!NF3</f>
        <v>Word 1</v>
      </c>
      <c r="MV6" s="167" t="str">
        <f ca="1">BingoCardGenerator.com!NG3</f>
        <v>Word 9</v>
      </c>
      <c r="MW6" s="167" t="str">
        <f ca="1">BingoCardGenerator.com!NH3</f>
        <v>Word 13</v>
      </c>
      <c r="MX6" s="167" t="str">
        <f ca="1">BingoCardGenerator.com!NI3</f>
        <v>Word 17</v>
      </c>
      <c r="MY6" s="168" t="str">
        <f ca="1">BingoCardGenerator.com!NJ3</f>
        <v>Word 21</v>
      </c>
      <c r="MZ6" s="166" t="str">
        <f ca="1">BingoCardGenerator.com!NK3</f>
        <v>Word 4</v>
      </c>
      <c r="NA6" s="167" t="str">
        <f ca="1">BingoCardGenerator.com!NL3</f>
        <v>Word 6</v>
      </c>
      <c r="NB6" s="167" t="str">
        <f ca="1">BingoCardGenerator.com!NM3</f>
        <v>Word 11</v>
      </c>
      <c r="NC6" s="167" t="str">
        <f ca="1">BingoCardGenerator.com!NN3</f>
        <v>Word 18</v>
      </c>
      <c r="ND6" s="168" t="str">
        <f ca="1">BingoCardGenerator.com!NO3</f>
        <v>Word 25</v>
      </c>
      <c r="NE6" s="161"/>
      <c r="NF6" s="166" t="str">
        <f ca="1">BingoCardGenerator.com!NQ3</f>
        <v>Word 3</v>
      </c>
      <c r="NG6" s="167" t="str">
        <f ca="1">BingoCardGenerator.com!NR3</f>
        <v>Word 6</v>
      </c>
      <c r="NH6" s="167" t="str">
        <f ca="1">BingoCardGenerator.com!NS3</f>
        <v>Word 14</v>
      </c>
      <c r="NI6" s="167" t="str">
        <f ca="1">BingoCardGenerator.com!NT3</f>
        <v>Word 17</v>
      </c>
      <c r="NJ6" s="168" t="str">
        <f ca="1">BingoCardGenerator.com!NU3</f>
        <v>Word 22</v>
      </c>
      <c r="NK6" s="166" t="str">
        <f ca="1">BingoCardGenerator.com!NV3</f>
        <v>Word 1</v>
      </c>
      <c r="NL6" s="167" t="str">
        <f ca="1">BingoCardGenerator.com!NW3</f>
        <v>Word 9</v>
      </c>
      <c r="NM6" s="167" t="str">
        <f ca="1">BingoCardGenerator.com!NX3</f>
        <v>Word 11</v>
      </c>
      <c r="NN6" s="167" t="str">
        <f ca="1">BingoCardGenerator.com!NY3</f>
        <v>Word 17</v>
      </c>
      <c r="NO6" s="168" t="str">
        <f ca="1">BingoCardGenerator.com!NZ3</f>
        <v>Word 25</v>
      </c>
      <c r="NP6" s="161"/>
      <c r="NQ6" s="166" t="str">
        <f ca="1">BingoCardGenerator.com!OB3</f>
        <v>Word 5</v>
      </c>
      <c r="NR6" s="167" t="str">
        <f ca="1">BingoCardGenerator.com!OC3</f>
        <v>Word 9</v>
      </c>
      <c r="NS6" s="167" t="str">
        <f ca="1">BingoCardGenerator.com!OD3</f>
        <v>Word 11</v>
      </c>
      <c r="NT6" s="167" t="str">
        <f ca="1">BingoCardGenerator.com!OE3</f>
        <v>Word 16</v>
      </c>
      <c r="NU6" s="168" t="str">
        <f ca="1">BingoCardGenerator.com!OF3</f>
        <v>Word 22</v>
      </c>
      <c r="NV6" s="166" t="str">
        <f ca="1">BingoCardGenerator.com!OG3</f>
        <v>Word 2</v>
      </c>
      <c r="NW6" s="167" t="str">
        <f ca="1">BingoCardGenerator.com!OH3</f>
        <v>Word 6</v>
      </c>
      <c r="NX6" s="167" t="str">
        <f ca="1">BingoCardGenerator.com!OI3</f>
        <v>Word 12</v>
      </c>
      <c r="NY6" s="167" t="str">
        <f ca="1">BingoCardGenerator.com!OJ3</f>
        <v>Word 18</v>
      </c>
      <c r="NZ6" s="168" t="str">
        <f ca="1">BingoCardGenerator.com!OK3</f>
        <v>Word 21</v>
      </c>
      <c r="OA6" s="161"/>
      <c r="OB6" s="166" t="str">
        <f ca="1">BingoCardGenerator.com!OM3</f>
        <v>Word 3</v>
      </c>
      <c r="OC6" s="167" t="str">
        <f ca="1">BingoCardGenerator.com!ON3</f>
        <v>Word 8</v>
      </c>
      <c r="OD6" s="167" t="str">
        <f ca="1">BingoCardGenerator.com!OO3</f>
        <v>Word 12</v>
      </c>
      <c r="OE6" s="167" t="str">
        <f ca="1">BingoCardGenerator.com!OP3</f>
        <v>Word 16</v>
      </c>
      <c r="OF6" s="168" t="str">
        <f ca="1">BingoCardGenerator.com!OQ3</f>
        <v>Word 22</v>
      </c>
      <c r="OG6" s="166" t="str">
        <f ca="1">BingoCardGenerator.com!OR3</f>
        <v>Word 4</v>
      </c>
      <c r="OH6" s="167" t="str">
        <f ca="1">BingoCardGenerator.com!OS3</f>
        <v>Word 7</v>
      </c>
      <c r="OI6" s="167" t="str">
        <f ca="1">BingoCardGenerator.com!OT3</f>
        <v>Word 12</v>
      </c>
      <c r="OJ6" s="167" t="str">
        <f ca="1">BingoCardGenerator.com!OU3</f>
        <v>Word 17</v>
      </c>
      <c r="OK6" s="168" t="str">
        <f ca="1">BingoCardGenerator.com!OV3</f>
        <v>Word 23</v>
      </c>
      <c r="OL6" s="161"/>
      <c r="OM6" s="166" t="str">
        <f ca="1">BingoCardGenerator.com!OX3</f>
        <v>Word 3</v>
      </c>
      <c r="ON6" s="167" t="str">
        <f ca="1">BingoCardGenerator.com!OY3</f>
        <v>Word 6</v>
      </c>
      <c r="OO6" s="167" t="str">
        <f ca="1">BingoCardGenerator.com!OZ3</f>
        <v>Word 15</v>
      </c>
      <c r="OP6" s="167" t="str">
        <f ca="1">BingoCardGenerator.com!PA3</f>
        <v>Word 17</v>
      </c>
      <c r="OQ6" s="168" t="str">
        <f ca="1">BingoCardGenerator.com!PB3</f>
        <v>Word 25</v>
      </c>
      <c r="OR6" s="166" t="str">
        <f ca="1">BingoCardGenerator.com!PC3</f>
        <v>Word 2</v>
      </c>
      <c r="OS6" s="167" t="str">
        <f ca="1">BingoCardGenerator.com!PD3</f>
        <v>Word 8</v>
      </c>
      <c r="OT6" s="167" t="str">
        <f ca="1">BingoCardGenerator.com!PE3</f>
        <v>Word 15</v>
      </c>
      <c r="OU6" s="167" t="str">
        <f ca="1">BingoCardGenerator.com!PF3</f>
        <v>Word 18</v>
      </c>
      <c r="OV6" s="168" t="str">
        <f ca="1">BingoCardGenerator.com!PG3</f>
        <v>Word 22</v>
      </c>
      <c r="OW6" s="161"/>
      <c r="OX6" s="166" t="str">
        <f ca="1">BingoCardGenerator.com!PI3</f>
        <v>Word 2</v>
      </c>
      <c r="OY6" s="167" t="str">
        <f ca="1">BingoCardGenerator.com!PJ3</f>
        <v>Word 7</v>
      </c>
      <c r="OZ6" s="167" t="str">
        <f ca="1">BingoCardGenerator.com!PK3</f>
        <v>Word 12</v>
      </c>
      <c r="PA6" s="167" t="str">
        <f ca="1">BingoCardGenerator.com!PL3</f>
        <v>Word 16</v>
      </c>
      <c r="PB6" s="168" t="str">
        <f ca="1">BingoCardGenerator.com!PM3</f>
        <v>Word 22</v>
      </c>
      <c r="PC6" s="166" t="str">
        <f ca="1">BingoCardGenerator.com!PN3</f>
        <v>Word 1</v>
      </c>
      <c r="PD6" s="167" t="str">
        <f ca="1">BingoCardGenerator.com!PO3</f>
        <v>Word 7</v>
      </c>
      <c r="PE6" s="167" t="str">
        <f ca="1">BingoCardGenerator.com!PP3</f>
        <v>Word 15</v>
      </c>
      <c r="PF6" s="167" t="str">
        <f ca="1">BingoCardGenerator.com!PQ3</f>
        <v>Word 20</v>
      </c>
      <c r="PG6" s="168" t="str">
        <f ca="1">BingoCardGenerator.com!PR3</f>
        <v>Word 24</v>
      </c>
      <c r="PH6" s="161"/>
      <c r="PI6" s="166" t="str">
        <f ca="1">BingoCardGenerator.com!PT3</f>
        <v>Word 4</v>
      </c>
      <c r="PJ6" s="167" t="str">
        <f ca="1">BingoCardGenerator.com!PU3</f>
        <v>Word 10</v>
      </c>
      <c r="PK6" s="167" t="str">
        <f ca="1">BingoCardGenerator.com!PV3</f>
        <v>Word 13</v>
      </c>
      <c r="PL6" s="167" t="str">
        <f ca="1">BingoCardGenerator.com!PW3</f>
        <v>Word 16</v>
      </c>
      <c r="PM6" s="168" t="str">
        <f ca="1">BingoCardGenerator.com!PX3</f>
        <v>Word 21</v>
      </c>
      <c r="PN6" s="166" t="str">
        <f ca="1">BingoCardGenerator.com!PY3</f>
        <v>Word 2</v>
      </c>
      <c r="PO6" s="167" t="str">
        <f ca="1">BingoCardGenerator.com!PZ3</f>
        <v>Word 6</v>
      </c>
      <c r="PP6" s="167" t="str">
        <f ca="1">BingoCardGenerator.com!QA3</f>
        <v>Word 13</v>
      </c>
      <c r="PQ6" s="167" t="str">
        <f ca="1">BingoCardGenerator.com!QB3</f>
        <v>Word 17</v>
      </c>
      <c r="PR6" s="168" t="str">
        <f ca="1">BingoCardGenerator.com!QC3</f>
        <v>Word 23</v>
      </c>
      <c r="PS6" s="161"/>
      <c r="PT6" s="166" t="str">
        <f ca="1">BingoCardGenerator.com!QE3</f>
        <v>Word 2</v>
      </c>
      <c r="PU6" s="167" t="str">
        <f ca="1">BingoCardGenerator.com!QF3</f>
        <v>Word 10</v>
      </c>
      <c r="PV6" s="167" t="str">
        <f ca="1">BingoCardGenerator.com!QG3</f>
        <v>Word 12</v>
      </c>
      <c r="PW6" s="167" t="str">
        <f ca="1">BingoCardGenerator.com!QH3</f>
        <v>Word 19</v>
      </c>
      <c r="PX6" s="168" t="str">
        <f ca="1">BingoCardGenerator.com!QI3</f>
        <v>Word 23</v>
      </c>
      <c r="PY6" s="166" t="str">
        <f ca="1">BingoCardGenerator.com!QJ3</f>
        <v>Word 5</v>
      </c>
      <c r="PZ6" s="167" t="str">
        <f ca="1">BingoCardGenerator.com!QK3</f>
        <v>Word 9</v>
      </c>
      <c r="QA6" s="167" t="str">
        <f ca="1">BingoCardGenerator.com!QL3</f>
        <v>Word 15</v>
      </c>
      <c r="QB6" s="167" t="str">
        <f ca="1">BingoCardGenerator.com!QM3</f>
        <v>Word 18</v>
      </c>
      <c r="QC6" s="168" t="str">
        <f ca="1">BingoCardGenerator.com!QN3</f>
        <v>Word 24</v>
      </c>
      <c r="QD6" s="161"/>
      <c r="QE6" s="166" t="str">
        <f ca="1">BingoCardGenerator.com!QP3</f>
        <v>Word 4</v>
      </c>
      <c r="QF6" s="167" t="str">
        <f ca="1">BingoCardGenerator.com!QQ3</f>
        <v>Word 6</v>
      </c>
      <c r="QG6" s="167" t="str">
        <f ca="1">BingoCardGenerator.com!QR3</f>
        <v>Word 11</v>
      </c>
      <c r="QH6" s="167" t="str">
        <f ca="1">BingoCardGenerator.com!QS3</f>
        <v>Word 17</v>
      </c>
      <c r="QI6" s="168" t="str">
        <f ca="1">BingoCardGenerator.com!QT3</f>
        <v>Word 25</v>
      </c>
      <c r="QJ6" s="166" t="str">
        <f ca="1">BingoCardGenerator.com!QU3</f>
        <v>Word 2</v>
      </c>
      <c r="QK6" s="167" t="str">
        <f ca="1">BingoCardGenerator.com!QV3</f>
        <v>Word 10</v>
      </c>
      <c r="QL6" s="167" t="str">
        <f ca="1">BingoCardGenerator.com!QW3</f>
        <v>Word 12</v>
      </c>
      <c r="QM6" s="167" t="str">
        <f ca="1">BingoCardGenerator.com!QX3</f>
        <v>Word 18</v>
      </c>
      <c r="QN6" s="168" t="str">
        <f ca="1">BingoCardGenerator.com!QY3</f>
        <v>Word 21</v>
      </c>
      <c r="QO6" s="161"/>
      <c r="QP6" s="166" t="str">
        <f ca="1">BingoCardGenerator.com!RA3</f>
        <v>Word 1</v>
      </c>
      <c r="QQ6" s="167" t="str">
        <f ca="1">BingoCardGenerator.com!RB3</f>
        <v>Word 8</v>
      </c>
      <c r="QR6" s="167" t="str">
        <f ca="1">BingoCardGenerator.com!RC3</f>
        <v>Word 13</v>
      </c>
      <c r="QS6" s="167" t="str">
        <f ca="1">BingoCardGenerator.com!RD3</f>
        <v>Word 19</v>
      </c>
      <c r="QT6" s="168" t="str">
        <f ca="1">BingoCardGenerator.com!RE3</f>
        <v>Word 23</v>
      </c>
      <c r="QU6" s="166" t="str">
        <f ca="1">BingoCardGenerator.com!RF3</f>
        <v>Word 3</v>
      </c>
      <c r="QV6" s="167" t="str">
        <f ca="1">BingoCardGenerator.com!RG3</f>
        <v>Word 7</v>
      </c>
      <c r="QW6" s="167" t="str">
        <f ca="1">BingoCardGenerator.com!RH3</f>
        <v>Word 12</v>
      </c>
      <c r="QX6" s="167" t="str">
        <f ca="1">BingoCardGenerator.com!RI3</f>
        <v>Word 20</v>
      </c>
      <c r="QY6" s="168" t="str">
        <f ca="1">BingoCardGenerator.com!RJ3</f>
        <v>Word 21</v>
      </c>
      <c r="QZ6" s="161"/>
      <c r="RA6" s="166" t="str">
        <f ca="1">BingoCardGenerator.com!RL3</f>
        <v>Word 1</v>
      </c>
      <c r="RB6" s="167" t="str">
        <f ca="1">BingoCardGenerator.com!RM3</f>
        <v>Word 6</v>
      </c>
      <c r="RC6" s="167" t="str">
        <f ca="1">BingoCardGenerator.com!RN3</f>
        <v>Word 13</v>
      </c>
      <c r="RD6" s="167" t="str">
        <f ca="1">BingoCardGenerator.com!RO3</f>
        <v>Word 19</v>
      </c>
      <c r="RE6" s="168" t="str">
        <f ca="1">BingoCardGenerator.com!RP3</f>
        <v>Word 21</v>
      </c>
      <c r="RF6" s="166" t="str">
        <f ca="1">BingoCardGenerator.com!RQ3</f>
        <v>Word 1</v>
      </c>
      <c r="RG6" s="167" t="str">
        <f ca="1">BingoCardGenerator.com!RR3</f>
        <v>Word 6</v>
      </c>
      <c r="RH6" s="167" t="str">
        <f ca="1">BingoCardGenerator.com!RS3</f>
        <v>Word 12</v>
      </c>
      <c r="RI6" s="167" t="str">
        <f ca="1">BingoCardGenerator.com!RT3</f>
        <v>Word 16</v>
      </c>
      <c r="RJ6" s="168" t="str">
        <f ca="1">BingoCardGenerator.com!RU3</f>
        <v>Word 21</v>
      </c>
      <c r="RK6" s="161"/>
      <c r="RL6" s="166" t="str">
        <f ca="1">BingoCardGenerator.com!RW3</f>
        <v>Word 2</v>
      </c>
      <c r="RM6" s="167" t="str">
        <f ca="1">BingoCardGenerator.com!RX3</f>
        <v>Word 6</v>
      </c>
      <c r="RN6" s="167" t="str">
        <f ca="1">BingoCardGenerator.com!RY3</f>
        <v>Word 15</v>
      </c>
      <c r="RO6" s="167" t="str">
        <f ca="1">BingoCardGenerator.com!RZ3</f>
        <v>Word 16</v>
      </c>
      <c r="RP6" s="168" t="str">
        <f ca="1">BingoCardGenerator.com!SA3</f>
        <v>Word 24</v>
      </c>
      <c r="RQ6" s="166" t="str">
        <f ca="1">BingoCardGenerator.com!SB3</f>
        <v>Word 1</v>
      </c>
      <c r="RR6" s="167" t="str">
        <f ca="1">BingoCardGenerator.com!SC3</f>
        <v>Word 7</v>
      </c>
      <c r="RS6" s="167" t="str">
        <f ca="1">BingoCardGenerator.com!SD3</f>
        <v>Word 13</v>
      </c>
      <c r="RT6" s="167" t="str">
        <f ca="1">BingoCardGenerator.com!SE3</f>
        <v>Word 17</v>
      </c>
      <c r="RU6" s="168" t="str">
        <f ca="1">BingoCardGenerator.com!SF3</f>
        <v>Word 22</v>
      </c>
      <c r="RV6" s="161"/>
      <c r="RW6" s="166" t="str">
        <f ca="1">BingoCardGenerator.com!SH3</f>
        <v>Word 1</v>
      </c>
      <c r="RX6" s="167" t="str">
        <f ca="1">BingoCardGenerator.com!SI3</f>
        <v>Word 8</v>
      </c>
      <c r="RY6" s="167" t="str">
        <f ca="1">BingoCardGenerator.com!SJ3</f>
        <v>Word 14</v>
      </c>
      <c r="RZ6" s="167" t="str">
        <f ca="1">BingoCardGenerator.com!SK3</f>
        <v>Word 17</v>
      </c>
      <c r="SA6" s="168" t="str">
        <f ca="1">BingoCardGenerator.com!SL3</f>
        <v>Word 22</v>
      </c>
      <c r="SB6" s="166" t="str">
        <f ca="1">BingoCardGenerator.com!SM3</f>
        <v>Word 3</v>
      </c>
      <c r="SC6" s="167" t="str">
        <f ca="1">BingoCardGenerator.com!SN3</f>
        <v>Word 9</v>
      </c>
      <c r="SD6" s="167" t="str">
        <f ca="1">BingoCardGenerator.com!SO3</f>
        <v>Word 15</v>
      </c>
      <c r="SE6" s="167" t="str">
        <f ca="1">BingoCardGenerator.com!SP3</f>
        <v>Word 20</v>
      </c>
      <c r="SF6" s="168" t="str">
        <f ca="1">BingoCardGenerator.com!SQ3</f>
        <v>Word 25</v>
      </c>
      <c r="SG6" s="161"/>
      <c r="SH6" s="166" t="str">
        <f ca="1">BingoCardGenerator.com!SS3</f>
        <v>Word 4</v>
      </c>
      <c r="SI6" s="167" t="str">
        <f ca="1">BingoCardGenerator.com!ST3</f>
        <v>Word 7</v>
      </c>
      <c r="SJ6" s="167" t="str">
        <f ca="1">BingoCardGenerator.com!SU3</f>
        <v>Word 13</v>
      </c>
      <c r="SK6" s="167" t="str">
        <f ca="1">BingoCardGenerator.com!SV3</f>
        <v>Word 19</v>
      </c>
      <c r="SL6" s="168" t="str">
        <f ca="1">BingoCardGenerator.com!SW3</f>
        <v>Word 24</v>
      </c>
      <c r="SM6" s="166" t="str">
        <f ca="1">BingoCardGenerator.com!SX3</f>
        <v>Word 2</v>
      </c>
      <c r="SN6" s="167" t="str">
        <f ca="1">BingoCardGenerator.com!SY3</f>
        <v>Word 8</v>
      </c>
      <c r="SO6" s="167" t="str">
        <f ca="1">BingoCardGenerator.com!SZ3</f>
        <v>Word 11</v>
      </c>
      <c r="SP6" s="167" t="str">
        <f ca="1">BingoCardGenerator.com!TA3</f>
        <v>Word 16</v>
      </c>
      <c r="SQ6" s="168" t="str">
        <f ca="1">BingoCardGenerator.com!TB3</f>
        <v>Word 22</v>
      </c>
      <c r="SR6" s="161"/>
      <c r="SS6" s="166" t="str">
        <f ca="1">BingoCardGenerator.com!TD3</f>
        <v>Word 5</v>
      </c>
      <c r="ST6" s="167" t="str">
        <f ca="1">BingoCardGenerator.com!TE3</f>
        <v>Word 10</v>
      </c>
      <c r="SU6" s="167" t="str">
        <f ca="1">BingoCardGenerator.com!TF3</f>
        <v>Word 15</v>
      </c>
      <c r="SV6" s="167" t="str">
        <f ca="1">BingoCardGenerator.com!TG3</f>
        <v>Word 17</v>
      </c>
      <c r="SW6" s="168" t="str">
        <f ca="1">BingoCardGenerator.com!TH3</f>
        <v>Word 21</v>
      </c>
      <c r="SX6" s="166" t="str">
        <f ca="1">BingoCardGenerator.com!TI3</f>
        <v>Word 3</v>
      </c>
      <c r="SY6" s="167" t="str">
        <f ca="1">BingoCardGenerator.com!TJ3</f>
        <v>Word 8</v>
      </c>
      <c r="SZ6" s="167" t="str">
        <f ca="1">BingoCardGenerator.com!TK3</f>
        <v>Word 13</v>
      </c>
      <c r="TA6" s="167" t="str">
        <f ca="1">BingoCardGenerator.com!TL3</f>
        <v>Word 18</v>
      </c>
      <c r="TB6" s="168" t="str">
        <f ca="1">BingoCardGenerator.com!TM3</f>
        <v>Word 25</v>
      </c>
      <c r="TC6" s="161"/>
      <c r="TD6" s="166" t="str">
        <f ca="1">BingoCardGenerator.com!TO3</f>
        <v>Word 4</v>
      </c>
      <c r="TE6" s="167" t="str">
        <f ca="1">BingoCardGenerator.com!TP3</f>
        <v>Word 6</v>
      </c>
      <c r="TF6" s="167" t="str">
        <f ca="1">BingoCardGenerator.com!TQ3</f>
        <v>Word 15</v>
      </c>
      <c r="TG6" s="167" t="str">
        <f ca="1">BingoCardGenerator.com!TR3</f>
        <v>Word 19</v>
      </c>
      <c r="TH6" s="168" t="str">
        <f ca="1">BingoCardGenerator.com!TS3</f>
        <v>Word 25</v>
      </c>
      <c r="TI6" s="166" t="str">
        <f ca="1">BingoCardGenerator.com!TT3</f>
        <v>Word 4</v>
      </c>
      <c r="TJ6" s="167" t="str">
        <f ca="1">BingoCardGenerator.com!TU3</f>
        <v>Word 9</v>
      </c>
      <c r="TK6" s="167" t="str">
        <f ca="1">BingoCardGenerator.com!TV3</f>
        <v>Word 15</v>
      </c>
      <c r="TL6" s="167" t="str">
        <f ca="1">BingoCardGenerator.com!TW3</f>
        <v>Word 19</v>
      </c>
      <c r="TM6" s="168" t="str">
        <f ca="1">BingoCardGenerator.com!TX3</f>
        <v>Word 22</v>
      </c>
      <c r="TN6" s="161"/>
      <c r="TO6" s="166" t="str">
        <f ca="1">BingoCardGenerator.com!TZ3</f>
        <v>Word 2</v>
      </c>
      <c r="TP6" s="167" t="str">
        <f ca="1">BingoCardGenerator.com!UA3</f>
        <v>Word 6</v>
      </c>
      <c r="TQ6" s="167" t="str">
        <f ca="1">BingoCardGenerator.com!UB3</f>
        <v>Word 11</v>
      </c>
      <c r="TR6" s="167" t="str">
        <f ca="1">BingoCardGenerator.com!UC3</f>
        <v>Word 19</v>
      </c>
      <c r="TS6" s="168" t="str">
        <f ca="1">BingoCardGenerator.com!UD3</f>
        <v>Word 23</v>
      </c>
      <c r="TT6" s="166" t="str">
        <f ca="1">BingoCardGenerator.com!UE3</f>
        <v>Word 5</v>
      </c>
      <c r="TU6" s="167" t="str">
        <f ca="1">BingoCardGenerator.com!UF3</f>
        <v>Word 10</v>
      </c>
      <c r="TV6" s="167" t="str">
        <f ca="1">BingoCardGenerator.com!UG3</f>
        <v>Word 12</v>
      </c>
      <c r="TW6" s="167" t="str">
        <f ca="1">BingoCardGenerator.com!UH3</f>
        <v>Word 17</v>
      </c>
      <c r="TX6" s="168" t="str">
        <f ca="1">BingoCardGenerator.com!UI3</f>
        <v>Word 25</v>
      </c>
      <c r="TY6" s="161"/>
      <c r="TZ6" s="166" t="str">
        <f ca="1">BingoCardGenerator.com!UK3</f>
        <v>Word 4</v>
      </c>
      <c r="UA6" s="167" t="str">
        <f ca="1">BingoCardGenerator.com!UL3</f>
        <v>Word 8</v>
      </c>
      <c r="UB6" s="167" t="str">
        <f ca="1">BingoCardGenerator.com!UM3</f>
        <v>Word 14</v>
      </c>
      <c r="UC6" s="167" t="str">
        <f ca="1">BingoCardGenerator.com!UN3</f>
        <v>Word 17</v>
      </c>
      <c r="UD6" s="168" t="str">
        <f ca="1">BingoCardGenerator.com!UO3</f>
        <v>Word 23</v>
      </c>
    </row>
    <row r="7" spans="1:550" s="165" customFormat="1" ht="70" customHeight="1">
      <c r="A7" s="166" t="str">
        <f ca="1">BingoCardGenerator.com!L4</f>
        <v>Word 1</v>
      </c>
      <c r="B7" s="167" t="str">
        <f ca="1">BingoCardGenerator.com!M4</f>
        <v>Word 8</v>
      </c>
      <c r="C7" s="167" t="str">
        <f>Instructions!F13</f>
        <v>Free</v>
      </c>
      <c r="D7" s="167" t="str">
        <f ca="1">BingoCardGenerator.com!O4</f>
        <v>Word 16</v>
      </c>
      <c r="E7" s="168" t="str">
        <f ca="1">BingoCardGenerator.com!P4</f>
        <v>Word 25</v>
      </c>
      <c r="F7" s="161"/>
      <c r="G7" s="166" t="str">
        <f ca="1">BingoCardGenerator.com!R4</f>
        <v>Word 2</v>
      </c>
      <c r="H7" s="167" t="str">
        <f ca="1">BingoCardGenerator.com!S4</f>
        <v>Word 9</v>
      </c>
      <c r="I7" s="167" t="str">
        <f>Instructions!F13</f>
        <v>Free</v>
      </c>
      <c r="J7" s="167" t="str">
        <f ca="1">BingoCardGenerator.com!U4</f>
        <v>Word 16</v>
      </c>
      <c r="K7" s="168" t="str">
        <f ca="1">BingoCardGenerator.com!V4</f>
        <v>Word 22</v>
      </c>
      <c r="L7" s="166" t="str">
        <f ca="1">BingoCardGenerator.com!W4</f>
        <v>Word 3</v>
      </c>
      <c r="M7" s="167" t="str">
        <f ca="1">BingoCardGenerator.com!X4</f>
        <v>Word 8</v>
      </c>
      <c r="N7" s="167" t="str">
        <f>Instructions!F13</f>
        <v>Free</v>
      </c>
      <c r="O7" s="167" t="str">
        <f ca="1">BingoCardGenerator.com!Z4</f>
        <v>Word 19</v>
      </c>
      <c r="P7" s="168" t="str">
        <f ca="1">BingoCardGenerator.com!AA4</f>
        <v>Word 21</v>
      </c>
      <c r="Q7" s="161"/>
      <c r="R7" s="166" t="str">
        <f ca="1">BingoCardGenerator.com!AC4</f>
        <v>Word 2</v>
      </c>
      <c r="S7" s="167" t="str">
        <f ca="1">BingoCardGenerator.com!AD4</f>
        <v>Word 10</v>
      </c>
      <c r="T7" s="167" t="str">
        <f>Instructions!F13</f>
        <v>Free</v>
      </c>
      <c r="U7" s="167" t="str">
        <f ca="1">BingoCardGenerator.com!AF4</f>
        <v>Word 20</v>
      </c>
      <c r="V7" s="168" t="str">
        <f ca="1">BingoCardGenerator.com!AG4</f>
        <v>Word 23</v>
      </c>
      <c r="W7" s="166" t="str">
        <f ca="1">BingoCardGenerator.com!AH4</f>
        <v>Word 1</v>
      </c>
      <c r="X7" s="167" t="str">
        <f ca="1">BingoCardGenerator.com!AI4</f>
        <v>Word 6</v>
      </c>
      <c r="Y7" s="167" t="str">
        <f>Instructions!F13</f>
        <v>Free</v>
      </c>
      <c r="Z7" s="167" t="str">
        <f ca="1">BingoCardGenerator.com!AK4</f>
        <v>Word 18</v>
      </c>
      <c r="AA7" s="168" t="str">
        <f ca="1">BingoCardGenerator.com!AL4</f>
        <v>Word 21</v>
      </c>
      <c r="AB7" s="161"/>
      <c r="AC7" s="166" t="str">
        <f ca="1">BingoCardGenerator.com!AN4</f>
        <v>Word 4</v>
      </c>
      <c r="AD7" s="167" t="str">
        <f ca="1">BingoCardGenerator.com!AO4</f>
        <v>Word 10</v>
      </c>
      <c r="AE7" s="167" t="str">
        <f>Instructions!F13</f>
        <v>Free</v>
      </c>
      <c r="AF7" s="167" t="str">
        <f ca="1">BingoCardGenerator.com!AQ4</f>
        <v>Word 17</v>
      </c>
      <c r="AG7" s="168" t="str">
        <f ca="1">BingoCardGenerator.com!AR4</f>
        <v>Word 23</v>
      </c>
      <c r="AH7" s="166" t="str">
        <f ca="1">BingoCardGenerator.com!AS4</f>
        <v>Word 3</v>
      </c>
      <c r="AI7" s="167" t="str">
        <f ca="1">BingoCardGenerator.com!AT4</f>
        <v>Word 6</v>
      </c>
      <c r="AJ7" s="167" t="str">
        <f>Instructions!F13</f>
        <v>Free</v>
      </c>
      <c r="AK7" s="167" t="str">
        <f ca="1">BingoCardGenerator.com!AV4</f>
        <v>Word 20</v>
      </c>
      <c r="AL7" s="168" t="str">
        <f ca="1">BingoCardGenerator.com!AW4</f>
        <v>Word 21</v>
      </c>
      <c r="AM7" s="161"/>
      <c r="AN7" s="166" t="str">
        <f ca="1">BingoCardGenerator.com!AY4</f>
        <v>Word 3</v>
      </c>
      <c r="AO7" s="167" t="str">
        <f ca="1">BingoCardGenerator.com!AZ4</f>
        <v>Word 7</v>
      </c>
      <c r="AP7" s="167" t="str">
        <f>Instructions!F13</f>
        <v>Free</v>
      </c>
      <c r="AQ7" s="167" t="str">
        <f ca="1">BingoCardGenerator.com!BB4</f>
        <v>Word 16</v>
      </c>
      <c r="AR7" s="168" t="str">
        <f ca="1">BingoCardGenerator.com!BC4</f>
        <v>Word 25</v>
      </c>
      <c r="AS7" s="166" t="str">
        <f ca="1">BingoCardGenerator.com!BD4</f>
        <v>Word 2</v>
      </c>
      <c r="AT7" s="167" t="str">
        <f ca="1">BingoCardGenerator.com!BE4</f>
        <v>Word 10</v>
      </c>
      <c r="AU7" s="167" t="str">
        <f>Instructions!F13</f>
        <v>Free</v>
      </c>
      <c r="AV7" s="167" t="str">
        <f ca="1">BingoCardGenerator.com!BG4</f>
        <v>Word 20</v>
      </c>
      <c r="AW7" s="168" t="str">
        <f ca="1">BingoCardGenerator.com!BH4</f>
        <v>Word 24</v>
      </c>
      <c r="AX7" s="161"/>
      <c r="AY7" s="166" t="str">
        <f ca="1">BingoCardGenerator.com!BJ4</f>
        <v>Word 5</v>
      </c>
      <c r="AZ7" s="167" t="str">
        <f ca="1">BingoCardGenerator.com!BK4</f>
        <v>Word 6</v>
      </c>
      <c r="BA7" s="167" t="str">
        <f>Instructions!F13</f>
        <v>Free</v>
      </c>
      <c r="BB7" s="167" t="str">
        <f ca="1">BingoCardGenerator.com!BM4</f>
        <v>Word 16</v>
      </c>
      <c r="BC7" s="168" t="str">
        <f ca="1">BingoCardGenerator.com!BN4</f>
        <v>Word 25</v>
      </c>
      <c r="BD7" s="166" t="str">
        <f ca="1">BingoCardGenerator.com!BO4</f>
        <v>Word 3</v>
      </c>
      <c r="BE7" s="167" t="str">
        <f ca="1">BingoCardGenerator.com!BP4</f>
        <v>Word 10</v>
      </c>
      <c r="BF7" s="167" t="str">
        <f>Instructions!F13</f>
        <v>Free</v>
      </c>
      <c r="BG7" s="167" t="str">
        <f ca="1">BingoCardGenerator.com!BR4</f>
        <v>Word 18</v>
      </c>
      <c r="BH7" s="168" t="str">
        <f ca="1">BingoCardGenerator.com!BS4</f>
        <v>Word 23</v>
      </c>
      <c r="BI7" s="161"/>
      <c r="BJ7" s="166" t="str">
        <f ca="1">BingoCardGenerator.com!BU4</f>
        <v>Word 3</v>
      </c>
      <c r="BK7" s="167" t="str">
        <f ca="1">BingoCardGenerator.com!BV4</f>
        <v>Word 10</v>
      </c>
      <c r="BL7" s="167" t="str">
        <f>Instructions!F13</f>
        <v>Free</v>
      </c>
      <c r="BM7" s="167" t="str">
        <f ca="1">BingoCardGenerator.com!BX4</f>
        <v>Word 17</v>
      </c>
      <c r="BN7" s="168" t="str">
        <f ca="1">BingoCardGenerator.com!BY4</f>
        <v>Word 24</v>
      </c>
      <c r="BO7" s="166" t="str">
        <f ca="1">BingoCardGenerator.com!BZ4</f>
        <v>Word 1</v>
      </c>
      <c r="BP7" s="167" t="str">
        <f ca="1">BingoCardGenerator.com!CA4</f>
        <v>Word 9</v>
      </c>
      <c r="BQ7" s="167" t="str">
        <f>Instructions!F13</f>
        <v>Free</v>
      </c>
      <c r="BR7" s="167" t="str">
        <f ca="1">BingoCardGenerator.com!CC4</f>
        <v>Word 18</v>
      </c>
      <c r="BS7" s="168" t="str">
        <f ca="1">BingoCardGenerator.com!CD4</f>
        <v>Word 21</v>
      </c>
      <c r="BT7" s="161"/>
      <c r="BU7" s="166" t="str">
        <f ca="1">BingoCardGenerator.com!CF4</f>
        <v>Word 5</v>
      </c>
      <c r="BV7" s="167" t="str">
        <f ca="1">BingoCardGenerator.com!CG4</f>
        <v>Word 7</v>
      </c>
      <c r="BW7" s="167" t="str">
        <f>Instructions!F13</f>
        <v>Free</v>
      </c>
      <c r="BX7" s="167" t="str">
        <f ca="1">BingoCardGenerator.com!CI4</f>
        <v>Word 19</v>
      </c>
      <c r="BY7" s="168" t="str">
        <f ca="1">BingoCardGenerator.com!CJ4</f>
        <v>Word 22</v>
      </c>
      <c r="BZ7" s="166" t="str">
        <f ca="1">BingoCardGenerator.com!CK4</f>
        <v>Word 4</v>
      </c>
      <c r="CA7" s="167" t="str">
        <f ca="1">BingoCardGenerator.com!CL4</f>
        <v>Word 7</v>
      </c>
      <c r="CB7" s="167" t="str">
        <f>Instructions!F13</f>
        <v>Free</v>
      </c>
      <c r="CC7" s="167" t="str">
        <f ca="1">BingoCardGenerator.com!CN4</f>
        <v>Word 18</v>
      </c>
      <c r="CD7" s="168" t="str">
        <f ca="1">BingoCardGenerator.com!CO4</f>
        <v>Word 24</v>
      </c>
      <c r="CE7" s="161"/>
      <c r="CF7" s="166" t="str">
        <f ca="1">BingoCardGenerator.com!CQ4</f>
        <v>Word 5</v>
      </c>
      <c r="CG7" s="167" t="str">
        <f ca="1">BingoCardGenerator.com!CR4</f>
        <v>Word 6</v>
      </c>
      <c r="CH7" s="167" t="str">
        <f>Instructions!F13</f>
        <v>Free</v>
      </c>
      <c r="CI7" s="167" t="str">
        <f ca="1">BingoCardGenerator.com!CT4</f>
        <v>Word 18</v>
      </c>
      <c r="CJ7" s="168" t="str">
        <f ca="1">BingoCardGenerator.com!CU4</f>
        <v>Word 22</v>
      </c>
      <c r="CK7" s="166" t="str">
        <f ca="1">BingoCardGenerator.com!CV4</f>
        <v>Word 3</v>
      </c>
      <c r="CL7" s="167" t="str">
        <f ca="1">BingoCardGenerator.com!CW4</f>
        <v>Word 7</v>
      </c>
      <c r="CM7" s="167" t="str">
        <f>Instructions!F13</f>
        <v>Free</v>
      </c>
      <c r="CN7" s="167" t="str">
        <f ca="1">BingoCardGenerator.com!CY4</f>
        <v>Word 17</v>
      </c>
      <c r="CO7" s="168" t="str">
        <f ca="1">BingoCardGenerator.com!CZ4</f>
        <v>Word 22</v>
      </c>
      <c r="CP7" s="161"/>
      <c r="CQ7" s="166" t="str">
        <f ca="1">BingoCardGenerator.com!DB4</f>
        <v>Word 2</v>
      </c>
      <c r="CR7" s="167" t="str">
        <f ca="1">BingoCardGenerator.com!DC4</f>
        <v>Word 9</v>
      </c>
      <c r="CS7" s="167" t="str">
        <f>Instructions!F13</f>
        <v>Free</v>
      </c>
      <c r="CT7" s="167" t="str">
        <f ca="1">BingoCardGenerator.com!DE4</f>
        <v>Word 17</v>
      </c>
      <c r="CU7" s="168" t="str">
        <f ca="1">BingoCardGenerator.com!DF4</f>
        <v>Word 22</v>
      </c>
      <c r="CV7" s="166" t="str">
        <f ca="1">BingoCardGenerator.com!DG4</f>
        <v>Word 4</v>
      </c>
      <c r="CW7" s="167" t="str">
        <f ca="1">BingoCardGenerator.com!DH4</f>
        <v>Word 8</v>
      </c>
      <c r="CX7" s="167" t="str">
        <f>Instructions!F13</f>
        <v>Free</v>
      </c>
      <c r="CY7" s="167" t="str">
        <f ca="1">BingoCardGenerator.com!DJ4</f>
        <v>Word 20</v>
      </c>
      <c r="CZ7" s="168" t="str">
        <f ca="1">BingoCardGenerator.com!DK4</f>
        <v>Word 21</v>
      </c>
      <c r="DA7" s="161"/>
      <c r="DB7" s="166" t="str">
        <f ca="1">BingoCardGenerator.com!DM4</f>
        <v>Word 2</v>
      </c>
      <c r="DC7" s="167" t="str">
        <f ca="1">BingoCardGenerator.com!DN4</f>
        <v>Word 7</v>
      </c>
      <c r="DD7" s="167" t="str">
        <f>Instructions!F13</f>
        <v>Free</v>
      </c>
      <c r="DE7" s="167" t="str">
        <f ca="1">BingoCardGenerator.com!DP4</f>
        <v>Word 20</v>
      </c>
      <c r="DF7" s="168" t="str">
        <f ca="1">BingoCardGenerator.com!DQ4</f>
        <v>Word 23</v>
      </c>
      <c r="DG7" s="166" t="str">
        <f ca="1">BingoCardGenerator.com!DR4</f>
        <v>Word 2</v>
      </c>
      <c r="DH7" s="167" t="str">
        <f ca="1">BingoCardGenerator.com!DS4</f>
        <v>Word 7</v>
      </c>
      <c r="DI7" s="167" t="str">
        <f>Instructions!F13</f>
        <v>Free</v>
      </c>
      <c r="DJ7" s="167" t="str">
        <f ca="1">BingoCardGenerator.com!DU4</f>
        <v>Word 17</v>
      </c>
      <c r="DK7" s="168" t="str">
        <f ca="1">BingoCardGenerator.com!DV4</f>
        <v>Word 25</v>
      </c>
      <c r="DL7" s="161"/>
      <c r="DM7" s="166" t="str">
        <f ca="1">BingoCardGenerator.com!DX4</f>
        <v>Word 5</v>
      </c>
      <c r="DN7" s="167" t="str">
        <f ca="1">BingoCardGenerator.com!DY4</f>
        <v>Word 10</v>
      </c>
      <c r="DO7" s="167" t="str">
        <f>Instructions!F13</f>
        <v>Free</v>
      </c>
      <c r="DP7" s="167" t="str">
        <f ca="1">BingoCardGenerator.com!EA4</f>
        <v>Word 19</v>
      </c>
      <c r="DQ7" s="168" t="str">
        <f ca="1">BingoCardGenerator.com!EB4</f>
        <v>Word 23</v>
      </c>
      <c r="DR7" s="166" t="str">
        <f ca="1">BingoCardGenerator.com!EC4</f>
        <v>Word 1</v>
      </c>
      <c r="DS7" s="167" t="str">
        <f ca="1">BingoCardGenerator.com!ED4</f>
        <v>Word 7</v>
      </c>
      <c r="DT7" s="167" t="str">
        <f>Instructions!F13</f>
        <v>Free</v>
      </c>
      <c r="DU7" s="167" t="str">
        <f ca="1">BingoCardGenerator.com!EF4</f>
        <v>Word 17</v>
      </c>
      <c r="DV7" s="168" t="str">
        <f ca="1">BingoCardGenerator.com!EG4</f>
        <v>Word 24</v>
      </c>
      <c r="DW7" s="161"/>
      <c r="DX7" s="166" t="str">
        <f ca="1">BingoCardGenerator.com!EI4</f>
        <v>Word 2</v>
      </c>
      <c r="DY7" s="167" t="str">
        <f ca="1">BingoCardGenerator.com!EJ4</f>
        <v>Word 10</v>
      </c>
      <c r="DZ7" s="167" t="str">
        <f>Instructions!F13</f>
        <v>Free</v>
      </c>
      <c r="EA7" s="167" t="str">
        <f ca="1">BingoCardGenerator.com!EL4</f>
        <v>Word 16</v>
      </c>
      <c r="EB7" s="168" t="str">
        <f ca="1">BingoCardGenerator.com!EM4</f>
        <v>Word 22</v>
      </c>
      <c r="EC7" s="166" t="str">
        <f ca="1">BingoCardGenerator.com!EN4</f>
        <v>Word 5</v>
      </c>
      <c r="ED7" s="167" t="str">
        <f ca="1">BingoCardGenerator.com!EO4</f>
        <v>Word 10</v>
      </c>
      <c r="EE7" s="167" t="str">
        <f>Instructions!F13</f>
        <v>Free</v>
      </c>
      <c r="EF7" s="167" t="str">
        <f ca="1">BingoCardGenerator.com!EQ4</f>
        <v>Word 20</v>
      </c>
      <c r="EG7" s="168" t="str">
        <f ca="1">BingoCardGenerator.com!ER4</f>
        <v>Word 21</v>
      </c>
      <c r="EH7" s="161"/>
      <c r="EI7" s="166" t="str">
        <f ca="1">BingoCardGenerator.com!ET4</f>
        <v>Word 3</v>
      </c>
      <c r="EJ7" s="167" t="str">
        <f ca="1">BingoCardGenerator.com!EU4</f>
        <v>Word 6</v>
      </c>
      <c r="EK7" s="167" t="str">
        <f>Instructions!F13</f>
        <v>Free</v>
      </c>
      <c r="EL7" s="167" t="str">
        <f ca="1">BingoCardGenerator.com!EW4</f>
        <v>Word 17</v>
      </c>
      <c r="EM7" s="168" t="str">
        <f ca="1">BingoCardGenerator.com!EX4</f>
        <v>Word 23</v>
      </c>
      <c r="EN7" s="166" t="str">
        <f ca="1">BingoCardGenerator.com!EY4</f>
        <v>Word 4</v>
      </c>
      <c r="EO7" s="167" t="str">
        <f ca="1">BingoCardGenerator.com!EZ4</f>
        <v>Word 8</v>
      </c>
      <c r="EP7" s="167" t="str">
        <f>Instructions!F13</f>
        <v>Free</v>
      </c>
      <c r="EQ7" s="167" t="str">
        <f ca="1">BingoCardGenerator.com!FB4</f>
        <v>Word 18</v>
      </c>
      <c r="ER7" s="168" t="str">
        <f ca="1">BingoCardGenerator.com!FC4</f>
        <v>Word 24</v>
      </c>
      <c r="ES7" s="161"/>
      <c r="ET7" s="166" t="str">
        <f ca="1">BingoCardGenerator.com!FE4</f>
        <v>Word 5</v>
      </c>
      <c r="EU7" s="167" t="str">
        <f ca="1">BingoCardGenerator.com!FF4</f>
        <v>Word 8</v>
      </c>
      <c r="EV7" s="167" t="str">
        <f>Instructions!F13</f>
        <v>Free</v>
      </c>
      <c r="EW7" s="167" t="str">
        <f ca="1">BingoCardGenerator.com!FH4</f>
        <v>Word 19</v>
      </c>
      <c r="EX7" s="168" t="str">
        <f ca="1">BingoCardGenerator.com!FI4</f>
        <v>Word 24</v>
      </c>
      <c r="EY7" s="166" t="str">
        <f ca="1">BingoCardGenerator.com!FJ4</f>
        <v>Word 4</v>
      </c>
      <c r="EZ7" s="167" t="str">
        <f ca="1">BingoCardGenerator.com!FK4</f>
        <v>Word 6</v>
      </c>
      <c r="FA7" s="167" t="str">
        <f>Instructions!F13</f>
        <v>Free</v>
      </c>
      <c r="FB7" s="167" t="str">
        <f ca="1">BingoCardGenerator.com!FM4</f>
        <v>Word 17</v>
      </c>
      <c r="FC7" s="168" t="str">
        <f ca="1">BingoCardGenerator.com!FN4</f>
        <v>Word 21</v>
      </c>
      <c r="FD7" s="161"/>
      <c r="FE7" s="166" t="str">
        <f ca="1">BingoCardGenerator.com!FP4</f>
        <v>Word 4</v>
      </c>
      <c r="FF7" s="167" t="str">
        <f ca="1">BingoCardGenerator.com!FQ4</f>
        <v>Word 9</v>
      </c>
      <c r="FG7" s="167" t="str">
        <f>Instructions!F13</f>
        <v>Free</v>
      </c>
      <c r="FH7" s="167" t="str">
        <f ca="1">BingoCardGenerator.com!FS4</f>
        <v>Word 18</v>
      </c>
      <c r="FI7" s="168" t="str">
        <f ca="1">BingoCardGenerator.com!FT4</f>
        <v>Word 23</v>
      </c>
      <c r="FJ7" s="166" t="str">
        <f ca="1">BingoCardGenerator.com!FU4</f>
        <v>Word 4</v>
      </c>
      <c r="FK7" s="167" t="str">
        <f ca="1">BingoCardGenerator.com!FV4</f>
        <v>Word 9</v>
      </c>
      <c r="FL7" s="167" t="str">
        <f>Instructions!F13</f>
        <v>Free</v>
      </c>
      <c r="FM7" s="167" t="str">
        <f ca="1">BingoCardGenerator.com!FX4</f>
        <v>Word 18</v>
      </c>
      <c r="FN7" s="168" t="str">
        <f ca="1">BingoCardGenerator.com!FY4</f>
        <v>Word 24</v>
      </c>
      <c r="FO7" s="161"/>
      <c r="FP7" s="166" t="str">
        <f ca="1">BingoCardGenerator.com!GA4</f>
        <v>Word 1</v>
      </c>
      <c r="FQ7" s="167" t="str">
        <f ca="1">BingoCardGenerator.com!GB4</f>
        <v>Word 8</v>
      </c>
      <c r="FR7" s="167" t="str">
        <f>Instructions!F13</f>
        <v>Free</v>
      </c>
      <c r="FS7" s="167" t="str">
        <f ca="1">BingoCardGenerator.com!GD4</f>
        <v>Word 16</v>
      </c>
      <c r="FT7" s="168" t="str">
        <f ca="1">BingoCardGenerator.com!GE4</f>
        <v>Word 22</v>
      </c>
      <c r="FU7" s="166" t="str">
        <f ca="1">BingoCardGenerator.com!GF4</f>
        <v>Word 3</v>
      </c>
      <c r="FV7" s="167" t="str">
        <f ca="1">BingoCardGenerator.com!GG4</f>
        <v>Word 7</v>
      </c>
      <c r="FW7" s="167" t="str">
        <f>Instructions!F13</f>
        <v>Free</v>
      </c>
      <c r="FX7" s="167" t="str">
        <f ca="1">BingoCardGenerator.com!GI4</f>
        <v>Word 18</v>
      </c>
      <c r="FY7" s="168" t="str">
        <f ca="1">BingoCardGenerator.com!GJ4</f>
        <v>Word 22</v>
      </c>
      <c r="FZ7" s="161"/>
      <c r="GA7" s="166" t="str">
        <f ca="1">BingoCardGenerator.com!GL4</f>
        <v>Word 3</v>
      </c>
      <c r="GB7" s="167" t="str">
        <f ca="1">BingoCardGenerator.com!GM4</f>
        <v>Word 10</v>
      </c>
      <c r="GC7" s="167" t="str">
        <f>Instructions!F13</f>
        <v>Free</v>
      </c>
      <c r="GD7" s="167" t="str">
        <f ca="1">BingoCardGenerator.com!GO4</f>
        <v>Word 18</v>
      </c>
      <c r="GE7" s="168" t="str">
        <f ca="1">BingoCardGenerator.com!GP4</f>
        <v>Word 21</v>
      </c>
      <c r="GF7" s="166" t="str">
        <f ca="1">BingoCardGenerator.com!GQ4</f>
        <v>Word 5</v>
      </c>
      <c r="GG7" s="167" t="str">
        <f ca="1">BingoCardGenerator.com!GR4</f>
        <v>Word 7</v>
      </c>
      <c r="GH7" s="167" t="str">
        <f>Instructions!F13</f>
        <v>Free</v>
      </c>
      <c r="GI7" s="167" t="str">
        <f ca="1">BingoCardGenerator.com!GT4</f>
        <v>Word 17</v>
      </c>
      <c r="GJ7" s="168" t="str">
        <f ca="1">BingoCardGenerator.com!GU4</f>
        <v>Word 25</v>
      </c>
      <c r="GK7" s="161"/>
      <c r="GL7" s="166" t="str">
        <f ca="1">BingoCardGenerator.com!GW4</f>
        <v>Word 1</v>
      </c>
      <c r="GM7" s="167" t="str">
        <f ca="1">BingoCardGenerator.com!GX4</f>
        <v>Word 9</v>
      </c>
      <c r="GN7" s="167" t="str">
        <f>Instructions!F13</f>
        <v>Free</v>
      </c>
      <c r="GO7" s="167" t="str">
        <f ca="1">BingoCardGenerator.com!GZ4</f>
        <v>Word 20</v>
      </c>
      <c r="GP7" s="168" t="str">
        <f ca="1">BingoCardGenerator.com!HA4</f>
        <v>Word 22</v>
      </c>
      <c r="GQ7" s="166" t="str">
        <f ca="1">BingoCardGenerator.com!HB4</f>
        <v>Word 2</v>
      </c>
      <c r="GR7" s="167" t="str">
        <f ca="1">BingoCardGenerator.com!HC4</f>
        <v>Word 9</v>
      </c>
      <c r="GS7" s="167" t="str">
        <f>Instructions!F13</f>
        <v>Free</v>
      </c>
      <c r="GT7" s="167" t="str">
        <f ca="1">BingoCardGenerator.com!HE4</f>
        <v>Word 16</v>
      </c>
      <c r="GU7" s="168" t="str">
        <f ca="1">BingoCardGenerator.com!HF4</f>
        <v>Word 22</v>
      </c>
      <c r="GV7" s="161"/>
      <c r="GW7" s="166" t="str">
        <f ca="1">BingoCardGenerator.com!HH4</f>
        <v>Word 2</v>
      </c>
      <c r="GX7" s="167" t="str">
        <f ca="1">BingoCardGenerator.com!HI4</f>
        <v>Word 9</v>
      </c>
      <c r="GY7" s="167" t="str">
        <f>Instructions!F13</f>
        <v>Free</v>
      </c>
      <c r="GZ7" s="167" t="str">
        <f ca="1">BingoCardGenerator.com!HK4</f>
        <v>Word 19</v>
      </c>
      <c r="HA7" s="168" t="str">
        <f ca="1">BingoCardGenerator.com!HL4</f>
        <v>Word 25</v>
      </c>
      <c r="HB7" s="166" t="str">
        <f ca="1">BingoCardGenerator.com!HM4</f>
        <v>Word 5</v>
      </c>
      <c r="HC7" s="167" t="str">
        <f ca="1">BingoCardGenerator.com!HN4</f>
        <v>Word 9</v>
      </c>
      <c r="HD7" s="167" t="str">
        <f>Instructions!F13</f>
        <v>Free</v>
      </c>
      <c r="HE7" s="167" t="str">
        <f ca="1">BingoCardGenerator.com!HP4</f>
        <v>Word 16</v>
      </c>
      <c r="HF7" s="168" t="str">
        <f ca="1">BingoCardGenerator.com!HQ4</f>
        <v>Word 24</v>
      </c>
      <c r="HG7" s="161"/>
      <c r="HH7" s="166" t="str">
        <f ca="1">BingoCardGenerator.com!HS4</f>
        <v>Word 3</v>
      </c>
      <c r="HI7" s="167" t="str">
        <f ca="1">BingoCardGenerator.com!HT4</f>
        <v>Word 10</v>
      </c>
      <c r="HJ7" s="167" t="str">
        <f>Instructions!F13</f>
        <v>Free</v>
      </c>
      <c r="HK7" s="167" t="str">
        <f ca="1">BingoCardGenerator.com!HV4</f>
        <v>Word 20</v>
      </c>
      <c r="HL7" s="168" t="str">
        <f ca="1">BingoCardGenerator.com!HW4</f>
        <v>Word 23</v>
      </c>
      <c r="HM7" s="166" t="str">
        <f ca="1">BingoCardGenerator.com!HX4</f>
        <v>Word 1</v>
      </c>
      <c r="HN7" s="167" t="str">
        <f ca="1">BingoCardGenerator.com!HY4</f>
        <v>Word 10</v>
      </c>
      <c r="HO7" s="167" t="str">
        <f>Instructions!F13</f>
        <v>Free</v>
      </c>
      <c r="HP7" s="167" t="str">
        <f ca="1">BingoCardGenerator.com!IA4</f>
        <v>Word 17</v>
      </c>
      <c r="HQ7" s="168" t="str">
        <f ca="1">BingoCardGenerator.com!IB4</f>
        <v>Word 22</v>
      </c>
      <c r="HR7" s="161"/>
      <c r="HS7" s="166" t="str">
        <f ca="1">BingoCardGenerator.com!ID4</f>
        <v>Word 2</v>
      </c>
      <c r="HT7" s="167" t="str">
        <f ca="1">BingoCardGenerator.com!IE4</f>
        <v>Word 10</v>
      </c>
      <c r="HU7" s="167" t="str">
        <f>Instructions!F13</f>
        <v>Free</v>
      </c>
      <c r="HV7" s="167" t="str">
        <f ca="1">BingoCardGenerator.com!IG4</f>
        <v>Word 20</v>
      </c>
      <c r="HW7" s="168" t="str">
        <f ca="1">BingoCardGenerator.com!IH4</f>
        <v>Word 22</v>
      </c>
      <c r="HX7" s="166" t="str">
        <f ca="1">BingoCardGenerator.com!II4</f>
        <v>Word 3</v>
      </c>
      <c r="HY7" s="167" t="str">
        <f ca="1">BingoCardGenerator.com!IJ4</f>
        <v>Word 7</v>
      </c>
      <c r="HZ7" s="167" t="str">
        <f>Instructions!F13</f>
        <v>Free</v>
      </c>
      <c r="IA7" s="167" t="str">
        <f ca="1">BingoCardGenerator.com!IL4</f>
        <v>Word 18</v>
      </c>
      <c r="IB7" s="168" t="str">
        <f ca="1">BingoCardGenerator.com!IM4</f>
        <v>Word 24</v>
      </c>
      <c r="IC7" s="161"/>
      <c r="ID7" s="166" t="str">
        <f ca="1">BingoCardGenerator.com!IO4</f>
        <v>Word 4</v>
      </c>
      <c r="IE7" s="167" t="str">
        <f ca="1">BingoCardGenerator.com!IP4</f>
        <v>Word 9</v>
      </c>
      <c r="IF7" s="167" t="str">
        <f>Instructions!F13</f>
        <v>Free</v>
      </c>
      <c r="IG7" s="167" t="str">
        <f ca="1">BingoCardGenerator.com!IR4</f>
        <v>Word 17</v>
      </c>
      <c r="IH7" s="168" t="str">
        <f ca="1">BingoCardGenerator.com!IS4</f>
        <v>Word 23</v>
      </c>
      <c r="II7" s="166" t="str">
        <f ca="1">BingoCardGenerator.com!IT4</f>
        <v>Word 4</v>
      </c>
      <c r="IJ7" s="167" t="str">
        <f ca="1">BingoCardGenerator.com!IU4</f>
        <v>Word 8</v>
      </c>
      <c r="IK7" s="167" t="str">
        <f>Instructions!F13</f>
        <v>Free</v>
      </c>
      <c r="IL7" s="167" t="str">
        <f ca="1">BingoCardGenerator.com!IW4</f>
        <v>Word 16</v>
      </c>
      <c r="IM7" s="168" t="str">
        <f ca="1">BingoCardGenerator.com!IX4</f>
        <v>Word 22</v>
      </c>
      <c r="IN7" s="161"/>
      <c r="IO7" s="166" t="str">
        <f ca="1">BingoCardGenerator.com!IZ4</f>
        <v>Word 5</v>
      </c>
      <c r="IP7" s="167" t="str">
        <f ca="1">BingoCardGenerator.com!JA4</f>
        <v>Word 10</v>
      </c>
      <c r="IQ7" s="167" t="str">
        <f>Instructions!F13</f>
        <v>Free</v>
      </c>
      <c r="IR7" s="167" t="str">
        <f ca="1">BingoCardGenerator.com!JC4</f>
        <v>Word 16</v>
      </c>
      <c r="IS7" s="168" t="str">
        <f ca="1">BingoCardGenerator.com!JD4</f>
        <v>Word 24</v>
      </c>
      <c r="IT7" s="166" t="str">
        <f ca="1">BingoCardGenerator.com!JE4</f>
        <v>Word 3</v>
      </c>
      <c r="IU7" s="167" t="str">
        <f ca="1">BingoCardGenerator.com!JF4</f>
        <v>Word 6</v>
      </c>
      <c r="IV7" s="167" t="str">
        <f>Instructions!F13</f>
        <v>Free</v>
      </c>
      <c r="IW7" s="167" t="str">
        <f ca="1">BingoCardGenerator.com!JH4</f>
        <v>Word 17</v>
      </c>
      <c r="IX7" s="168" t="str">
        <f ca="1">BingoCardGenerator.com!JI4</f>
        <v>Word 21</v>
      </c>
      <c r="IY7" s="161"/>
      <c r="IZ7" s="166" t="str">
        <f ca="1">BingoCardGenerator.com!JK4</f>
        <v>Word 2</v>
      </c>
      <c r="JA7" s="167" t="str">
        <f ca="1">BingoCardGenerator.com!JL4</f>
        <v>Word 9</v>
      </c>
      <c r="JB7" s="167" t="str">
        <f>Instructions!F13</f>
        <v>Free</v>
      </c>
      <c r="JC7" s="167" t="str">
        <f ca="1">BingoCardGenerator.com!JN4</f>
        <v>Word 20</v>
      </c>
      <c r="JD7" s="168" t="str">
        <f ca="1">BingoCardGenerator.com!JO4</f>
        <v>Word 24</v>
      </c>
      <c r="JE7" s="166" t="str">
        <f ca="1">BingoCardGenerator.com!JP4</f>
        <v>Word 5</v>
      </c>
      <c r="JF7" s="167" t="str">
        <f ca="1">BingoCardGenerator.com!JQ4</f>
        <v>Word 6</v>
      </c>
      <c r="JG7" s="167" t="str">
        <f>Instructions!F13</f>
        <v>Free</v>
      </c>
      <c r="JH7" s="167" t="str">
        <f ca="1">BingoCardGenerator.com!JS4</f>
        <v>Word 16</v>
      </c>
      <c r="JI7" s="168" t="str">
        <f ca="1">BingoCardGenerator.com!JT4</f>
        <v>Word 23</v>
      </c>
      <c r="JJ7" s="161"/>
      <c r="JK7" s="166" t="str">
        <f ca="1">BingoCardGenerator.com!JV4</f>
        <v>Word 4</v>
      </c>
      <c r="JL7" s="167" t="str">
        <f ca="1">BingoCardGenerator.com!JW4</f>
        <v>Word 9</v>
      </c>
      <c r="JM7" s="167" t="str">
        <f>Instructions!F13</f>
        <v>Free</v>
      </c>
      <c r="JN7" s="167" t="str">
        <f ca="1">BingoCardGenerator.com!JY4</f>
        <v>Word 19</v>
      </c>
      <c r="JO7" s="168" t="str">
        <f ca="1">BingoCardGenerator.com!JZ4</f>
        <v>Word 21</v>
      </c>
      <c r="JP7" s="166" t="str">
        <f ca="1">BingoCardGenerator.com!KA4</f>
        <v>Word 4</v>
      </c>
      <c r="JQ7" s="167" t="str">
        <f ca="1">BingoCardGenerator.com!KB4</f>
        <v>Word 10</v>
      </c>
      <c r="JR7" s="167" t="str">
        <f>Instructions!F13</f>
        <v>Free</v>
      </c>
      <c r="JS7" s="167" t="str">
        <f ca="1">BingoCardGenerator.com!KD4</f>
        <v>Word 16</v>
      </c>
      <c r="JT7" s="168" t="str">
        <f ca="1">BingoCardGenerator.com!KE4</f>
        <v>Word 24</v>
      </c>
      <c r="JU7" s="161"/>
      <c r="JV7" s="166" t="str">
        <f ca="1">BingoCardGenerator.com!KG4</f>
        <v>Word 1</v>
      </c>
      <c r="JW7" s="167" t="str">
        <f ca="1">BingoCardGenerator.com!KH4</f>
        <v>Word 8</v>
      </c>
      <c r="JX7" s="167" t="str">
        <f>Instructions!F13</f>
        <v>Free</v>
      </c>
      <c r="JY7" s="167" t="str">
        <f ca="1">BingoCardGenerator.com!KJ4</f>
        <v>Word 20</v>
      </c>
      <c r="JZ7" s="168" t="str">
        <f ca="1">BingoCardGenerator.com!KK4</f>
        <v>Word 25</v>
      </c>
      <c r="KA7" s="166" t="str">
        <f ca="1">BingoCardGenerator.com!KL4</f>
        <v>Word 4</v>
      </c>
      <c r="KB7" s="167" t="str">
        <f ca="1">BingoCardGenerator.com!KM4</f>
        <v>Word 10</v>
      </c>
      <c r="KC7" s="167" t="str">
        <f>Instructions!F13</f>
        <v>Free</v>
      </c>
      <c r="KD7" s="167" t="str">
        <f ca="1">BingoCardGenerator.com!KO4</f>
        <v>Word 19</v>
      </c>
      <c r="KE7" s="168" t="str">
        <f ca="1">BingoCardGenerator.com!KP4</f>
        <v>Word 23</v>
      </c>
      <c r="KF7" s="161"/>
      <c r="KG7" s="166" t="str">
        <f ca="1">BingoCardGenerator.com!KR4</f>
        <v>Word 5</v>
      </c>
      <c r="KH7" s="167" t="str">
        <f ca="1">BingoCardGenerator.com!KS4</f>
        <v>Word 8</v>
      </c>
      <c r="KI7" s="167" t="str">
        <f>Instructions!F13</f>
        <v>Free</v>
      </c>
      <c r="KJ7" s="167" t="str">
        <f ca="1">BingoCardGenerator.com!KU4</f>
        <v>Word 18</v>
      </c>
      <c r="KK7" s="168" t="str">
        <f ca="1">BingoCardGenerator.com!KV4</f>
        <v>Word 21</v>
      </c>
      <c r="KL7" s="166" t="str">
        <f ca="1">BingoCardGenerator.com!KW4</f>
        <v>Word 3</v>
      </c>
      <c r="KM7" s="167" t="str">
        <f ca="1">BingoCardGenerator.com!KX4</f>
        <v>Word 9</v>
      </c>
      <c r="KN7" s="167" t="str">
        <f>Instructions!F13</f>
        <v>Free</v>
      </c>
      <c r="KO7" s="167" t="str">
        <f ca="1">BingoCardGenerator.com!KZ4</f>
        <v>Word 20</v>
      </c>
      <c r="KP7" s="168" t="str">
        <f ca="1">BingoCardGenerator.com!LA4</f>
        <v>Word 24</v>
      </c>
      <c r="KQ7" s="161"/>
      <c r="KR7" s="166" t="str">
        <f ca="1">BingoCardGenerator.com!LC4</f>
        <v>Word 3</v>
      </c>
      <c r="KS7" s="167" t="str">
        <f ca="1">BingoCardGenerator.com!LD4</f>
        <v>Word 8</v>
      </c>
      <c r="KT7" s="167" t="str">
        <f>Instructions!F13</f>
        <v>Free</v>
      </c>
      <c r="KU7" s="167" t="str">
        <f ca="1">BingoCardGenerator.com!LF4</f>
        <v>Word 17</v>
      </c>
      <c r="KV7" s="168" t="str">
        <f ca="1">BingoCardGenerator.com!LG4</f>
        <v>Word 22</v>
      </c>
      <c r="KW7" s="166" t="str">
        <f ca="1">BingoCardGenerator.com!LH4</f>
        <v>Word 1</v>
      </c>
      <c r="KX7" s="167" t="str">
        <f ca="1">BingoCardGenerator.com!LI4</f>
        <v>Word 6</v>
      </c>
      <c r="KY7" s="167" t="str">
        <f>Instructions!F13</f>
        <v>Free</v>
      </c>
      <c r="KZ7" s="167" t="str">
        <f ca="1">BingoCardGenerator.com!LK4</f>
        <v>Word 20</v>
      </c>
      <c r="LA7" s="168" t="str">
        <f ca="1">BingoCardGenerator.com!LL4</f>
        <v>Word 23</v>
      </c>
      <c r="LB7" s="161"/>
      <c r="LC7" s="166" t="str">
        <f ca="1">BingoCardGenerator.com!LN4</f>
        <v>Word 2</v>
      </c>
      <c r="LD7" s="167" t="str">
        <f ca="1">BingoCardGenerator.com!LO4</f>
        <v>Word 6</v>
      </c>
      <c r="LE7" s="167" t="str">
        <f>Instructions!F13</f>
        <v>Free</v>
      </c>
      <c r="LF7" s="167" t="str">
        <f ca="1">BingoCardGenerator.com!LQ4</f>
        <v>Word 18</v>
      </c>
      <c r="LG7" s="168" t="str">
        <f ca="1">BingoCardGenerator.com!LR4</f>
        <v>Word 25</v>
      </c>
      <c r="LH7" s="166" t="str">
        <f ca="1">BingoCardGenerator.com!LS4</f>
        <v>Word 4</v>
      </c>
      <c r="LI7" s="167" t="str">
        <f ca="1">BingoCardGenerator.com!LT4</f>
        <v>Word 8</v>
      </c>
      <c r="LJ7" s="167" t="str">
        <f>Instructions!F13</f>
        <v>Free</v>
      </c>
      <c r="LK7" s="167" t="str">
        <f ca="1">BingoCardGenerator.com!LV4</f>
        <v>Word 18</v>
      </c>
      <c r="LL7" s="168" t="str">
        <f ca="1">BingoCardGenerator.com!LW4</f>
        <v>Word 24</v>
      </c>
      <c r="LM7" s="161"/>
      <c r="LN7" s="166" t="str">
        <f ca="1">BingoCardGenerator.com!LY4</f>
        <v>Word 2</v>
      </c>
      <c r="LO7" s="167" t="str">
        <f ca="1">BingoCardGenerator.com!LZ4</f>
        <v>Word 10</v>
      </c>
      <c r="LP7" s="167" t="str">
        <f>Instructions!F13</f>
        <v>Free</v>
      </c>
      <c r="LQ7" s="167" t="str">
        <f ca="1">BingoCardGenerator.com!MB4</f>
        <v>Word 18</v>
      </c>
      <c r="LR7" s="168" t="str">
        <f ca="1">BingoCardGenerator.com!MC4</f>
        <v>Word 23</v>
      </c>
      <c r="LS7" s="166" t="str">
        <f ca="1">BingoCardGenerator.com!MD4</f>
        <v>Word 5</v>
      </c>
      <c r="LT7" s="167" t="str">
        <f ca="1">BingoCardGenerator.com!ME4</f>
        <v>Word 6</v>
      </c>
      <c r="LU7" s="167" t="str">
        <f>Instructions!F13</f>
        <v>Free</v>
      </c>
      <c r="LV7" s="167" t="str">
        <f ca="1">BingoCardGenerator.com!MG4</f>
        <v>Word 19</v>
      </c>
      <c r="LW7" s="168" t="str">
        <f ca="1">BingoCardGenerator.com!MH4</f>
        <v>Word 24</v>
      </c>
      <c r="LX7" s="161"/>
      <c r="LY7" s="166" t="str">
        <f ca="1">BingoCardGenerator.com!MJ4</f>
        <v>Word 4</v>
      </c>
      <c r="LZ7" s="167" t="str">
        <f ca="1">BingoCardGenerator.com!MK4</f>
        <v>Word 6</v>
      </c>
      <c r="MA7" s="167" t="str">
        <f>Instructions!F13</f>
        <v>Free</v>
      </c>
      <c r="MB7" s="167" t="str">
        <f ca="1">BingoCardGenerator.com!MM4</f>
        <v>Word 16</v>
      </c>
      <c r="MC7" s="168" t="str">
        <f ca="1">BingoCardGenerator.com!MN4</f>
        <v>Word 24</v>
      </c>
      <c r="MD7" s="166" t="str">
        <f ca="1">BingoCardGenerator.com!MO4</f>
        <v>Word 1</v>
      </c>
      <c r="ME7" s="167" t="str">
        <f ca="1">BingoCardGenerator.com!MP4</f>
        <v>Word 7</v>
      </c>
      <c r="MF7" s="167" t="str">
        <f>Instructions!F13</f>
        <v>Free</v>
      </c>
      <c r="MG7" s="167" t="str">
        <f ca="1">BingoCardGenerator.com!MR4</f>
        <v>Word 19</v>
      </c>
      <c r="MH7" s="168" t="str">
        <f ca="1">BingoCardGenerator.com!MS4</f>
        <v>Word 21</v>
      </c>
      <c r="MI7" s="161"/>
      <c r="MJ7" s="166" t="str">
        <f ca="1">BingoCardGenerator.com!MU4</f>
        <v>Word 4</v>
      </c>
      <c r="MK7" s="167" t="str">
        <f ca="1">BingoCardGenerator.com!MV4</f>
        <v>Word 8</v>
      </c>
      <c r="ML7" s="167" t="str">
        <f>Instructions!F13</f>
        <v>Free</v>
      </c>
      <c r="MM7" s="167" t="str">
        <f ca="1">BingoCardGenerator.com!MX4</f>
        <v>Word 17</v>
      </c>
      <c r="MN7" s="168" t="str">
        <f ca="1">BingoCardGenerator.com!MY4</f>
        <v>Word 21</v>
      </c>
      <c r="MO7" s="166" t="str">
        <f ca="1">BingoCardGenerator.com!MZ4</f>
        <v>Word 2</v>
      </c>
      <c r="MP7" s="167" t="str">
        <f ca="1">BingoCardGenerator.com!NA4</f>
        <v>Word 9</v>
      </c>
      <c r="MQ7" s="167" t="str">
        <f>Instructions!F13</f>
        <v>Free</v>
      </c>
      <c r="MR7" s="167" t="str">
        <f ca="1">BingoCardGenerator.com!NC4</f>
        <v>Word 16</v>
      </c>
      <c r="MS7" s="168" t="str">
        <f ca="1">BingoCardGenerator.com!ND4</f>
        <v>Word 23</v>
      </c>
      <c r="MT7" s="161"/>
      <c r="MU7" s="166" t="str">
        <f ca="1">BingoCardGenerator.com!NF4</f>
        <v>Word 2</v>
      </c>
      <c r="MV7" s="167" t="str">
        <f ca="1">BingoCardGenerator.com!NG4</f>
        <v>Word 10</v>
      </c>
      <c r="MW7" s="167" t="str">
        <f>Instructions!F13</f>
        <v>Free</v>
      </c>
      <c r="MX7" s="167" t="str">
        <f ca="1">BingoCardGenerator.com!NI4</f>
        <v>Word 16</v>
      </c>
      <c r="MY7" s="168" t="str">
        <f ca="1">BingoCardGenerator.com!NJ4</f>
        <v>Word 23</v>
      </c>
      <c r="MZ7" s="166" t="str">
        <f ca="1">BingoCardGenerator.com!NK4</f>
        <v>Word 5</v>
      </c>
      <c r="NA7" s="167" t="str">
        <f ca="1">BingoCardGenerator.com!NL4</f>
        <v>Word 10</v>
      </c>
      <c r="NB7" s="167" t="str">
        <f>Instructions!F13</f>
        <v>Free</v>
      </c>
      <c r="NC7" s="167" t="str">
        <f ca="1">BingoCardGenerator.com!NN4</f>
        <v>Word 19</v>
      </c>
      <c r="ND7" s="168" t="str">
        <f ca="1">BingoCardGenerator.com!NO4</f>
        <v>Word 21</v>
      </c>
      <c r="NE7" s="161"/>
      <c r="NF7" s="166" t="str">
        <f ca="1">BingoCardGenerator.com!NQ4</f>
        <v>Word 2</v>
      </c>
      <c r="NG7" s="167" t="str">
        <f ca="1">BingoCardGenerator.com!NR4</f>
        <v>Word 9</v>
      </c>
      <c r="NH7" s="167" t="str">
        <f>Instructions!F13</f>
        <v>Free</v>
      </c>
      <c r="NI7" s="167" t="str">
        <f ca="1">BingoCardGenerator.com!NT4</f>
        <v>Word 18</v>
      </c>
      <c r="NJ7" s="168" t="str">
        <f ca="1">BingoCardGenerator.com!NU4</f>
        <v>Word 21</v>
      </c>
      <c r="NK7" s="166" t="str">
        <f ca="1">BingoCardGenerator.com!NV4</f>
        <v>Word 2</v>
      </c>
      <c r="NL7" s="167" t="str">
        <f ca="1">BingoCardGenerator.com!NW4</f>
        <v>Word 6</v>
      </c>
      <c r="NM7" s="167" t="str">
        <f>Instructions!F13</f>
        <v>Free</v>
      </c>
      <c r="NN7" s="167" t="str">
        <f ca="1">BingoCardGenerator.com!NY4</f>
        <v>Word 18</v>
      </c>
      <c r="NO7" s="168" t="str">
        <f ca="1">BingoCardGenerator.com!NZ4</f>
        <v>Word 23</v>
      </c>
      <c r="NP7" s="161"/>
      <c r="NQ7" s="166" t="str">
        <f ca="1">BingoCardGenerator.com!OB4</f>
        <v>Word 3</v>
      </c>
      <c r="NR7" s="167" t="str">
        <f ca="1">BingoCardGenerator.com!OC4</f>
        <v>Word 10</v>
      </c>
      <c r="NS7" s="167" t="str">
        <f>Instructions!F13</f>
        <v>Free</v>
      </c>
      <c r="NT7" s="167" t="str">
        <f ca="1">BingoCardGenerator.com!OE4</f>
        <v>Word 20</v>
      </c>
      <c r="NU7" s="168" t="str">
        <f ca="1">BingoCardGenerator.com!OF4</f>
        <v>Word 24</v>
      </c>
      <c r="NV7" s="166" t="str">
        <f ca="1">BingoCardGenerator.com!OG4</f>
        <v>Word 3</v>
      </c>
      <c r="NW7" s="167" t="str">
        <f ca="1">BingoCardGenerator.com!OH4</f>
        <v>Word 10</v>
      </c>
      <c r="NX7" s="167" t="str">
        <f>Instructions!F13</f>
        <v>Free</v>
      </c>
      <c r="NY7" s="167" t="str">
        <f ca="1">BingoCardGenerator.com!OJ4</f>
        <v>Word 17</v>
      </c>
      <c r="NZ7" s="168" t="str">
        <f ca="1">BingoCardGenerator.com!OK4</f>
        <v>Word 24</v>
      </c>
      <c r="OA7" s="161"/>
      <c r="OB7" s="166" t="str">
        <f ca="1">BingoCardGenerator.com!OM4</f>
        <v>Word 2</v>
      </c>
      <c r="OC7" s="167" t="str">
        <f ca="1">BingoCardGenerator.com!ON4</f>
        <v>Word 10</v>
      </c>
      <c r="OD7" s="167" t="str">
        <f>Instructions!F13</f>
        <v>Free</v>
      </c>
      <c r="OE7" s="167" t="str">
        <f ca="1">BingoCardGenerator.com!OP4</f>
        <v>Word 18</v>
      </c>
      <c r="OF7" s="168" t="str">
        <f ca="1">BingoCardGenerator.com!OQ4</f>
        <v>Word 25</v>
      </c>
      <c r="OG7" s="166" t="str">
        <f ca="1">BingoCardGenerator.com!OR4</f>
        <v>Word 2</v>
      </c>
      <c r="OH7" s="167" t="str">
        <f ca="1">BingoCardGenerator.com!OS4</f>
        <v>Word 10</v>
      </c>
      <c r="OI7" s="169" t="str">
        <f>Instructions!F13</f>
        <v>Free</v>
      </c>
      <c r="OJ7" s="167" t="str">
        <f ca="1">BingoCardGenerator.com!OU4</f>
        <v>Word 18</v>
      </c>
      <c r="OK7" s="168" t="str">
        <f ca="1">BingoCardGenerator.com!OV4</f>
        <v>Word 25</v>
      </c>
      <c r="OL7" s="161"/>
      <c r="OM7" s="166" t="str">
        <f ca="1">BingoCardGenerator.com!OX4</f>
        <v>Word 4</v>
      </c>
      <c r="ON7" s="167" t="str">
        <f ca="1">BingoCardGenerator.com!OY4</f>
        <v>Word 8</v>
      </c>
      <c r="OO7" s="169" t="str">
        <f>Instructions!F13</f>
        <v>Free</v>
      </c>
      <c r="OP7" s="167" t="str">
        <f ca="1">BingoCardGenerator.com!PA4</f>
        <v>Word 19</v>
      </c>
      <c r="OQ7" s="168" t="str">
        <f ca="1">BingoCardGenerator.com!PB4</f>
        <v>Word 23</v>
      </c>
      <c r="OR7" s="166" t="str">
        <f ca="1">BingoCardGenerator.com!PC4</f>
        <v>Word 5</v>
      </c>
      <c r="OS7" s="167" t="str">
        <f ca="1">BingoCardGenerator.com!PD4</f>
        <v>Word 10</v>
      </c>
      <c r="OT7" s="169" t="str">
        <f>Instructions!F13</f>
        <v>Free</v>
      </c>
      <c r="OU7" s="167" t="str">
        <f ca="1">BingoCardGenerator.com!PF4</f>
        <v>Word 17</v>
      </c>
      <c r="OV7" s="168" t="str">
        <f ca="1">BingoCardGenerator.com!PG4</f>
        <v>Word 25</v>
      </c>
      <c r="OW7" s="161"/>
      <c r="OX7" s="166" t="str">
        <f ca="1">BingoCardGenerator.com!PI4</f>
        <v>Word 5</v>
      </c>
      <c r="OY7" s="167" t="str">
        <f ca="1">BingoCardGenerator.com!PJ4</f>
        <v>Word 6</v>
      </c>
      <c r="OZ7" s="169" t="str">
        <f>Instructions!F13</f>
        <v>Free</v>
      </c>
      <c r="PA7" s="167" t="str">
        <f ca="1">BingoCardGenerator.com!PL4</f>
        <v>Word 18</v>
      </c>
      <c r="PB7" s="168" t="str">
        <f ca="1">BingoCardGenerator.com!PM4</f>
        <v>Word 23</v>
      </c>
      <c r="PC7" s="166" t="str">
        <f ca="1">BingoCardGenerator.com!PN4</f>
        <v>Word 3</v>
      </c>
      <c r="PD7" s="167" t="str">
        <f ca="1">BingoCardGenerator.com!PO4</f>
        <v>Word 6</v>
      </c>
      <c r="PE7" s="169" t="str">
        <f>Instructions!F13</f>
        <v>Free</v>
      </c>
      <c r="PF7" s="167" t="str">
        <f ca="1">BingoCardGenerator.com!PQ4</f>
        <v>Word 18</v>
      </c>
      <c r="PG7" s="168" t="str">
        <f ca="1">BingoCardGenerator.com!PR4</f>
        <v>Word 23</v>
      </c>
      <c r="PH7" s="161"/>
      <c r="PI7" s="166" t="str">
        <f ca="1">BingoCardGenerator.com!PT4</f>
        <v>Word 2</v>
      </c>
      <c r="PJ7" s="167" t="str">
        <f ca="1">BingoCardGenerator.com!PU4</f>
        <v>Word 9</v>
      </c>
      <c r="PK7" s="169" t="str">
        <f>Instructions!F13</f>
        <v>Free</v>
      </c>
      <c r="PL7" s="167" t="str">
        <f ca="1">BingoCardGenerator.com!PW4</f>
        <v>Word 17</v>
      </c>
      <c r="PM7" s="168" t="str">
        <f ca="1">BingoCardGenerator.com!PX4</f>
        <v>Word 24</v>
      </c>
      <c r="PN7" s="166" t="str">
        <f ca="1">BingoCardGenerator.com!PY4</f>
        <v>Word 4</v>
      </c>
      <c r="PO7" s="167" t="str">
        <f ca="1">BingoCardGenerator.com!PZ4</f>
        <v>Word 8</v>
      </c>
      <c r="PP7" s="169" t="str">
        <f>Instructions!F13</f>
        <v>Free</v>
      </c>
      <c r="PQ7" s="167" t="str">
        <f ca="1">BingoCardGenerator.com!QB4</f>
        <v>Word 20</v>
      </c>
      <c r="PR7" s="168" t="str">
        <f ca="1">BingoCardGenerator.com!QC4</f>
        <v>Word 24</v>
      </c>
      <c r="PS7" s="161"/>
      <c r="PT7" s="166" t="str">
        <f ca="1">BingoCardGenerator.com!QE4</f>
        <v>Word 4</v>
      </c>
      <c r="PU7" s="167" t="str">
        <f ca="1">BingoCardGenerator.com!QF4</f>
        <v>Word 6</v>
      </c>
      <c r="PV7" s="169" t="str">
        <f>Instructions!F13</f>
        <v>Free</v>
      </c>
      <c r="PW7" s="167" t="str">
        <f ca="1">BingoCardGenerator.com!QH4</f>
        <v>Word 18</v>
      </c>
      <c r="PX7" s="168" t="str">
        <f ca="1">BingoCardGenerator.com!QI4</f>
        <v>Word 22</v>
      </c>
      <c r="PY7" s="166" t="str">
        <f ca="1">BingoCardGenerator.com!QJ4</f>
        <v>Word 4</v>
      </c>
      <c r="PZ7" s="167" t="str">
        <f ca="1">BingoCardGenerator.com!QK4</f>
        <v>Word 6</v>
      </c>
      <c r="QA7" s="169" t="str">
        <f>Instructions!F13</f>
        <v>Free</v>
      </c>
      <c r="QB7" s="167" t="str">
        <f ca="1">BingoCardGenerator.com!QM4</f>
        <v>Word 17</v>
      </c>
      <c r="QC7" s="168" t="str">
        <f ca="1">BingoCardGenerator.com!QN4</f>
        <v>Word 22</v>
      </c>
      <c r="QD7" s="161"/>
      <c r="QE7" s="166" t="str">
        <f ca="1">BingoCardGenerator.com!QP4</f>
        <v>Word 5</v>
      </c>
      <c r="QF7" s="167" t="str">
        <f ca="1">BingoCardGenerator.com!QQ4</f>
        <v>Word 10</v>
      </c>
      <c r="QG7" s="169" t="str">
        <f>Instructions!F13</f>
        <v>Free</v>
      </c>
      <c r="QH7" s="167" t="str">
        <f ca="1">BingoCardGenerator.com!QS4</f>
        <v>Word 20</v>
      </c>
      <c r="QI7" s="168" t="str">
        <f ca="1">BingoCardGenerator.com!QT4</f>
        <v>Word 22</v>
      </c>
      <c r="QJ7" s="166" t="str">
        <f ca="1">BingoCardGenerator.com!QU4</f>
        <v>Word 1</v>
      </c>
      <c r="QK7" s="167" t="str">
        <f ca="1">BingoCardGenerator.com!QV4</f>
        <v>Word 7</v>
      </c>
      <c r="QL7" s="169" t="str">
        <f>Instructions!F13</f>
        <v>Free</v>
      </c>
      <c r="QM7" s="167" t="str">
        <f ca="1">BingoCardGenerator.com!QX4</f>
        <v>Word 19</v>
      </c>
      <c r="QN7" s="168" t="str">
        <f ca="1">BingoCardGenerator.com!QY4</f>
        <v>Word 22</v>
      </c>
      <c r="QO7" s="161"/>
      <c r="QP7" s="166" t="str">
        <f ca="1">BingoCardGenerator.com!RA4</f>
        <v>Word 4</v>
      </c>
      <c r="QQ7" s="167" t="str">
        <f ca="1">BingoCardGenerator.com!RB4</f>
        <v>Word 6</v>
      </c>
      <c r="QR7" s="169" t="str">
        <f>Instructions!F13</f>
        <v>Free</v>
      </c>
      <c r="QS7" s="167" t="str">
        <f ca="1">BingoCardGenerator.com!RD4</f>
        <v>Word 18</v>
      </c>
      <c r="QT7" s="168" t="str">
        <f ca="1">BingoCardGenerator.com!RE4</f>
        <v>Word 21</v>
      </c>
      <c r="QU7" s="166" t="str">
        <f ca="1">BingoCardGenerator.com!RF4</f>
        <v>Word 4</v>
      </c>
      <c r="QV7" s="167" t="str">
        <f ca="1">BingoCardGenerator.com!RG4</f>
        <v>Word 10</v>
      </c>
      <c r="QW7" s="169" t="str">
        <f>Instructions!F13</f>
        <v>Free</v>
      </c>
      <c r="QX7" s="167" t="str">
        <f ca="1">BingoCardGenerator.com!RI4</f>
        <v>Word 17</v>
      </c>
      <c r="QY7" s="168" t="str">
        <f ca="1">BingoCardGenerator.com!RJ4</f>
        <v>Word 25</v>
      </c>
      <c r="QZ7" s="161"/>
      <c r="RA7" s="166" t="str">
        <f ca="1">BingoCardGenerator.com!RL4</f>
        <v>Word 5</v>
      </c>
      <c r="RB7" s="167" t="str">
        <f ca="1">BingoCardGenerator.com!RM4</f>
        <v>Word 8</v>
      </c>
      <c r="RC7" s="169" t="str">
        <f>Instructions!F13</f>
        <v>Free</v>
      </c>
      <c r="RD7" s="167" t="str">
        <f ca="1">BingoCardGenerator.com!RO4</f>
        <v>Word 20</v>
      </c>
      <c r="RE7" s="168" t="str">
        <f ca="1">BingoCardGenerator.com!RP4</f>
        <v>Word 23</v>
      </c>
      <c r="RF7" s="166" t="str">
        <f ca="1">BingoCardGenerator.com!RQ4</f>
        <v>Word 4</v>
      </c>
      <c r="RG7" s="167" t="str">
        <f ca="1">BingoCardGenerator.com!RR4</f>
        <v>Word 7</v>
      </c>
      <c r="RH7" s="169" t="str">
        <f>Instructions!F13</f>
        <v>Free</v>
      </c>
      <c r="RI7" s="167" t="str">
        <f ca="1">BingoCardGenerator.com!RT4</f>
        <v>Word 18</v>
      </c>
      <c r="RJ7" s="168" t="str">
        <f ca="1">BingoCardGenerator.com!RU4</f>
        <v>Word 25</v>
      </c>
      <c r="RK7" s="161"/>
      <c r="RL7" s="166" t="str">
        <f ca="1">BingoCardGenerator.com!RW4</f>
        <v>Word 3</v>
      </c>
      <c r="RM7" s="167" t="str">
        <f ca="1">BingoCardGenerator.com!RX4</f>
        <v>Word 7</v>
      </c>
      <c r="RN7" s="169" t="str">
        <f>Instructions!F13</f>
        <v>Free</v>
      </c>
      <c r="RO7" s="167" t="str">
        <f ca="1">BingoCardGenerator.com!RZ4</f>
        <v>Word 19</v>
      </c>
      <c r="RP7" s="168" t="str">
        <f ca="1">BingoCardGenerator.com!SA4</f>
        <v>Word 25</v>
      </c>
      <c r="RQ7" s="166" t="str">
        <f ca="1">BingoCardGenerator.com!SB4</f>
        <v>Word 4</v>
      </c>
      <c r="RR7" s="167" t="str">
        <f ca="1">BingoCardGenerator.com!SC4</f>
        <v>Word 9</v>
      </c>
      <c r="RS7" s="169" t="str">
        <f>Instructions!F13</f>
        <v>Free</v>
      </c>
      <c r="RT7" s="167" t="str">
        <f ca="1">BingoCardGenerator.com!SE4</f>
        <v>Word 18</v>
      </c>
      <c r="RU7" s="168" t="str">
        <f ca="1">BingoCardGenerator.com!SF4</f>
        <v>Word 24</v>
      </c>
      <c r="RV7" s="161"/>
      <c r="RW7" s="166" t="str">
        <f ca="1">BingoCardGenerator.com!SH4</f>
        <v>Word 4</v>
      </c>
      <c r="RX7" s="167" t="str">
        <f ca="1">BingoCardGenerator.com!SI4</f>
        <v>Word 6</v>
      </c>
      <c r="RY7" s="169" t="str">
        <f>Instructions!F13</f>
        <v>Free</v>
      </c>
      <c r="RZ7" s="167" t="str">
        <f ca="1">BingoCardGenerator.com!SK4</f>
        <v>Word 18</v>
      </c>
      <c r="SA7" s="168" t="str">
        <f ca="1">BingoCardGenerator.com!SL4</f>
        <v>Word 23</v>
      </c>
      <c r="SB7" s="166" t="str">
        <f ca="1">BingoCardGenerator.com!SM4</f>
        <v>Word 5</v>
      </c>
      <c r="SC7" s="167" t="str">
        <f ca="1">BingoCardGenerator.com!SN4</f>
        <v>Word 8</v>
      </c>
      <c r="SD7" s="169" t="str">
        <f>Instructions!F13</f>
        <v>Free</v>
      </c>
      <c r="SE7" s="167" t="str">
        <f ca="1">BingoCardGenerator.com!SP4</f>
        <v>Word 18</v>
      </c>
      <c r="SF7" s="168" t="str">
        <f ca="1">BingoCardGenerator.com!SQ4</f>
        <v>Word 22</v>
      </c>
      <c r="SG7" s="161"/>
      <c r="SH7" s="166" t="str">
        <f ca="1">BingoCardGenerator.com!SS4</f>
        <v>Word 3</v>
      </c>
      <c r="SI7" s="167" t="str">
        <f ca="1">BingoCardGenerator.com!ST4</f>
        <v>Word 6</v>
      </c>
      <c r="SJ7" s="169" t="str">
        <f>Instructions!F13</f>
        <v>Free</v>
      </c>
      <c r="SK7" s="167" t="str">
        <f ca="1">BingoCardGenerator.com!SV4</f>
        <v>Word 16</v>
      </c>
      <c r="SL7" s="168" t="str">
        <f ca="1">BingoCardGenerator.com!SW4</f>
        <v>Word 21</v>
      </c>
      <c r="SM7" s="166" t="str">
        <f ca="1">BingoCardGenerator.com!SX4</f>
        <v>Word 3</v>
      </c>
      <c r="SN7" s="167" t="str">
        <f ca="1">BingoCardGenerator.com!SY4</f>
        <v>Word 9</v>
      </c>
      <c r="SO7" s="169" t="str">
        <f>Instructions!F13</f>
        <v>Free</v>
      </c>
      <c r="SP7" s="167" t="str">
        <f ca="1">BingoCardGenerator.com!TA4</f>
        <v>Word 20</v>
      </c>
      <c r="SQ7" s="168" t="str">
        <f ca="1">BingoCardGenerator.com!TB4</f>
        <v>Word 24</v>
      </c>
      <c r="SR7" s="161"/>
      <c r="SS7" s="166" t="str">
        <f ca="1">BingoCardGenerator.com!TD4</f>
        <v>Word 4</v>
      </c>
      <c r="ST7" s="167" t="str">
        <f ca="1">BingoCardGenerator.com!TE4</f>
        <v>Word 6</v>
      </c>
      <c r="SU7" s="169" t="str">
        <f>Instructions!F13</f>
        <v>Free</v>
      </c>
      <c r="SV7" s="167" t="str">
        <f ca="1">BingoCardGenerator.com!TG4</f>
        <v>Word 19</v>
      </c>
      <c r="SW7" s="168" t="str">
        <f ca="1">BingoCardGenerator.com!TH4</f>
        <v>Word 22</v>
      </c>
      <c r="SX7" s="166" t="str">
        <f ca="1">BingoCardGenerator.com!TI4</f>
        <v>Word 5</v>
      </c>
      <c r="SY7" s="167" t="str">
        <f ca="1">BingoCardGenerator.com!TJ4</f>
        <v>Word 9</v>
      </c>
      <c r="SZ7" s="169" t="str">
        <f>Instructions!F13</f>
        <v>Free</v>
      </c>
      <c r="TA7" s="167" t="str">
        <f ca="1">BingoCardGenerator.com!TL4</f>
        <v>Word 19</v>
      </c>
      <c r="TB7" s="168" t="str">
        <f ca="1">BingoCardGenerator.com!TM4</f>
        <v>Word 23</v>
      </c>
      <c r="TC7" s="161"/>
      <c r="TD7" s="166" t="str">
        <f ca="1">BingoCardGenerator.com!TO4</f>
        <v>Word 1</v>
      </c>
      <c r="TE7" s="167" t="str">
        <f ca="1">BingoCardGenerator.com!TP4</f>
        <v>Word 10</v>
      </c>
      <c r="TF7" s="169" t="str">
        <f>Instructions!F13</f>
        <v>Free</v>
      </c>
      <c r="TG7" s="167" t="str">
        <f ca="1">BingoCardGenerator.com!TR4</f>
        <v>Word 17</v>
      </c>
      <c r="TH7" s="168" t="str">
        <f ca="1">BingoCardGenerator.com!TS4</f>
        <v>Word 24</v>
      </c>
      <c r="TI7" s="166" t="str">
        <f ca="1">BingoCardGenerator.com!TT4</f>
        <v>Word 2</v>
      </c>
      <c r="TJ7" s="167" t="str">
        <f ca="1">BingoCardGenerator.com!TU4</f>
        <v>Word 10</v>
      </c>
      <c r="TK7" s="169" t="str">
        <f>Instructions!F13</f>
        <v>Free</v>
      </c>
      <c r="TL7" s="167" t="str">
        <f ca="1">BingoCardGenerator.com!TW4</f>
        <v>Word 18</v>
      </c>
      <c r="TM7" s="168" t="str">
        <f ca="1">BingoCardGenerator.com!TX4</f>
        <v>Word 25</v>
      </c>
      <c r="TN7" s="161"/>
      <c r="TO7" s="166" t="str">
        <f ca="1">BingoCardGenerator.com!TZ4</f>
        <v>Word 5</v>
      </c>
      <c r="TP7" s="167" t="str">
        <f ca="1">BingoCardGenerator.com!UA4</f>
        <v>Word 8</v>
      </c>
      <c r="TQ7" s="169" t="str">
        <f>Instructions!F13</f>
        <v>Free</v>
      </c>
      <c r="TR7" s="167" t="str">
        <f ca="1">BingoCardGenerator.com!UC4</f>
        <v>Word 20</v>
      </c>
      <c r="TS7" s="168" t="str">
        <f ca="1">BingoCardGenerator.com!UD4</f>
        <v>Word 24</v>
      </c>
      <c r="TT7" s="166" t="str">
        <f ca="1">BingoCardGenerator.com!UE4</f>
        <v>Word 2</v>
      </c>
      <c r="TU7" s="167" t="str">
        <f ca="1">BingoCardGenerator.com!UF4</f>
        <v>Word 6</v>
      </c>
      <c r="TV7" s="169" t="str">
        <f>Instructions!F13</f>
        <v>Free</v>
      </c>
      <c r="TW7" s="167" t="str">
        <f ca="1">BingoCardGenerator.com!UH4</f>
        <v>Word 19</v>
      </c>
      <c r="TX7" s="168" t="str">
        <f ca="1">BingoCardGenerator.com!UI4</f>
        <v>Word 23</v>
      </c>
      <c r="TY7" s="161"/>
      <c r="TZ7" s="166" t="str">
        <f ca="1">BingoCardGenerator.com!UK4</f>
        <v>Word 1</v>
      </c>
      <c r="UA7" s="167" t="str">
        <f ca="1">BingoCardGenerator.com!UL4</f>
        <v>Word 6</v>
      </c>
      <c r="UB7" s="169" t="str">
        <f>Instructions!F13</f>
        <v>Free</v>
      </c>
      <c r="UC7" s="167" t="str">
        <f ca="1">BingoCardGenerator.com!UN4</f>
        <v>Word 19</v>
      </c>
      <c r="UD7" s="168" t="str">
        <f ca="1">BingoCardGenerator.com!UO4</f>
        <v>Word 22</v>
      </c>
    </row>
    <row r="8" spans="1:550" s="165" customFormat="1" ht="70" customHeight="1">
      <c r="A8" s="166" t="str">
        <f ca="1">BingoCardGenerator.com!L5</f>
        <v>Word 5</v>
      </c>
      <c r="B8" s="167" t="str">
        <f ca="1">BingoCardGenerator.com!M5</f>
        <v>Word 9</v>
      </c>
      <c r="C8" s="167" t="str">
        <f ca="1">BingoCardGenerator.com!N5</f>
        <v>Word 11</v>
      </c>
      <c r="D8" s="167" t="str">
        <f ca="1">BingoCardGenerator.com!O5</f>
        <v>Word 17</v>
      </c>
      <c r="E8" s="168" t="str">
        <f ca="1">BingoCardGenerator.com!P5</f>
        <v>Word 21</v>
      </c>
      <c r="F8" s="161"/>
      <c r="G8" s="166" t="str">
        <f ca="1">BingoCardGenerator.com!R5</f>
        <v>Word 5</v>
      </c>
      <c r="H8" s="167" t="str">
        <f ca="1">BingoCardGenerator.com!S5</f>
        <v>Word 10</v>
      </c>
      <c r="I8" s="167" t="str">
        <f ca="1">BingoCardGenerator.com!T5</f>
        <v>Word 12</v>
      </c>
      <c r="J8" s="167" t="str">
        <f ca="1">BingoCardGenerator.com!U5</f>
        <v>Word 17</v>
      </c>
      <c r="K8" s="168" t="str">
        <f ca="1">BingoCardGenerator.com!V5</f>
        <v>Word 25</v>
      </c>
      <c r="L8" s="166" t="str">
        <f ca="1">BingoCardGenerator.com!W5</f>
        <v>Word 2</v>
      </c>
      <c r="M8" s="167" t="str">
        <f ca="1">BingoCardGenerator.com!X5</f>
        <v>Word 9</v>
      </c>
      <c r="N8" s="167" t="str">
        <f ca="1">BingoCardGenerator.com!Y5</f>
        <v>Word 15</v>
      </c>
      <c r="O8" s="167" t="str">
        <f ca="1">BingoCardGenerator.com!Z5</f>
        <v>Word 17</v>
      </c>
      <c r="P8" s="168" t="str">
        <f ca="1">BingoCardGenerator.com!AA5</f>
        <v>Word 23</v>
      </c>
      <c r="Q8" s="161"/>
      <c r="R8" s="166" t="str">
        <f ca="1">BingoCardGenerator.com!AC5</f>
        <v>Word 1</v>
      </c>
      <c r="S8" s="167" t="str">
        <f ca="1">BingoCardGenerator.com!AD5</f>
        <v>Word 6</v>
      </c>
      <c r="T8" s="167" t="str">
        <f ca="1">BingoCardGenerator.com!AE5</f>
        <v>Word 14</v>
      </c>
      <c r="U8" s="167" t="str">
        <f ca="1">BingoCardGenerator.com!AF5</f>
        <v>Word 17</v>
      </c>
      <c r="V8" s="168" t="str">
        <f ca="1">BingoCardGenerator.com!AG5</f>
        <v>Word 22</v>
      </c>
      <c r="W8" s="166" t="str">
        <f ca="1">BingoCardGenerator.com!AH5</f>
        <v>Word 5</v>
      </c>
      <c r="X8" s="167" t="str">
        <f ca="1">BingoCardGenerator.com!AI5</f>
        <v>Word 8</v>
      </c>
      <c r="Y8" s="167" t="str">
        <f ca="1">BingoCardGenerator.com!AJ5</f>
        <v>Word 12</v>
      </c>
      <c r="Z8" s="167" t="str">
        <f ca="1">BingoCardGenerator.com!AK5</f>
        <v>Word 17</v>
      </c>
      <c r="AA8" s="168" t="str">
        <f ca="1">BingoCardGenerator.com!AL5</f>
        <v>Word 22</v>
      </c>
      <c r="AB8" s="161"/>
      <c r="AC8" s="166" t="str">
        <f ca="1">BingoCardGenerator.com!AN5</f>
        <v>Word 3</v>
      </c>
      <c r="AD8" s="167" t="str">
        <f ca="1">BingoCardGenerator.com!AO5</f>
        <v>Word 9</v>
      </c>
      <c r="AE8" s="167" t="str">
        <f ca="1">BingoCardGenerator.com!AP5</f>
        <v>Word 15</v>
      </c>
      <c r="AF8" s="167" t="str">
        <f ca="1">BingoCardGenerator.com!AQ5</f>
        <v>Word 20</v>
      </c>
      <c r="AG8" s="168" t="str">
        <f ca="1">BingoCardGenerator.com!AR5</f>
        <v>Word 25</v>
      </c>
      <c r="AH8" s="166" t="str">
        <f ca="1">BingoCardGenerator.com!AS5</f>
        <v>Word 5</v>
      </c>
      <c r="AI8" s="167" t="str">
        <f ca="1">BingoCardGenerator.com!AT5</f>
        <v>Word 10</v>
      </c>
      <c r="AJ8" s="167" t="str">
        <f ca="1">BingoCardGenerator.com!AU5</f>
        <v>Word 11</v>
      </c>
      <c r="AK8" s="167" t="str">
        <f ca="1">BingoCardGenerator.com!AV5</f>
        <v>Word 16</v>
      </c>
      <c r="AL8" s="168" t="str">
        <f ca="1">BingoCardGenerator.com!AW5</f>
        <v>Word 22</v>
      </c>
      <c r="AM8" s="161"/>
      <c r="AN8" s="166" t="str">
        <f ca="1">BingoCardGenerator.com!AY5</f>
        <v>Word 5</v>
      </c>
      <c r="AO8" s="167" t="str">
        <f ca="1">BingoCardGenerator.com!AZ5</f>
        <v>Word 6</v>
      </c>
      <c r="AP8" s="167" t="str">
        <f ca="1">BingoCardGenerator.com!BA5</f>
        <v>Word 11</v>
      </c>
      <c r="AQ8" s="167" t="str">
        <f ca="1">BingoCardGenerator.com!BB5</f>
        <v>Word 17</v>
      </c>
      <c r="AR8" s="168" t="str">
        <f ca="1">BingoCardGenerator.com!BC5</f>
        <v>Word 22</v>
      </c>
      <c r="AS8" s="166" t="str">
        <f ca="1">BingoCardGenerator.com!BD5</f>
        <v>Word 5</v>
      </c>
      <c r="AT8" s="167" t="str">
        <f ca="1">BingoCardGenerator.com!BE5</f>
        <v>Word 8</v>
      </c>
      <c r="AU8" s="167" t="str">
        <f ca="1">BingoCardGenerator.com!BF5</f>
        <v>Word 12</v>
      </c>
      <c r="AV8" s="167" t="str">
        <f ca="1">BingoCardGenerator.com!BG5</f>
        <v>Word 18</v>
      </c>
      <c r="AW8" s="168" t="str">
        <f ca="1">BingoCardGenerator.com!BH5</f>
        <v>Word 23</v>
      </c>
      <c r="AX8" s="161"/>
      <c r="AY8" s="166" t="str">
        <f ca="1">BingoCardGenerator.com!BJ5</f>
        <v>Word 4</v>
      </c>
      <c r="AZ8" s="167" t="str">
        <f ca="1">BingoCardGenerator.com!BK5</f>
        <v>Word 10</v>
      </c>
      <c r="BA8" s="167" t="str">
        <f ca="1">BingoCardGenerator.com!BL5</f>
        <v>Word 15</v>
      </c>
      <c r="BB8" s="167" t="str">
        <f ca="1">BingoCardGenerator.com!BM5</f>
        <v>Word 20</v>
      </c>
      <c r="BC8" s="168" t="str">
        <f ca="1">BingoCardGenerator.com!BN5</f>
        <v>Word 24</v>
      </c>
      <c r="BD8" s="166" t="str">
        <f ca="1">BingoCardGenerator.com!BO5</f>
        <v>Word 1</v>
      </c>
      <c r="BE8" s="167" t="str">
        <f ca="1">BingoCardGenerator.com!BP5</f>
        <v>Word 6</v>
      </c>
      <c r="BF8" s="167" t="str">
        <f ca="1">BingoCardGenerator.com!BQ5</f>
        <v>Word 15</v>
      </c>
      <c r="BG8" s="167" t="str">
        <f ca="1">BingoCardGenerator.com!BR5</f>
        <v>Word 17</v>
      </c>
      <c r="BH8" s="168" t="str">
        <f ca="1">BingoCardGenerator.com!BS5</f>
        <v>Word 24</v>
      </c>
      <c r="BI8" s="161"/>
      <c r="BJ8" s="166" t="str">
        <f ca="1">BingoCardGenerator.com!BU5</f>
        <v>Word 1</v>
      </c>
      <c r="BK8" s="167" t="str">
        <f ca="1">BingoCardGenerator.com!BV5</f>
        <v>Word 8</v>
      </c>
      <c r="BL8" s="167" t="str">
        <f ca="1">BingoCardGenerator.com!BW5</f>
        <v>Word 14</v>
      </c>
      <c r="BM8" s="167" t="str">
        <f ca="1">BingoCardGenerator.com!BX5</f>
        <v>Word 16</v>
      </c>
      <c r="BN8" s="168" t="str">
        <f ca="1">BingoCardGenerator.com!BY5</f>
        <v>Word 25</v>
      </c>
      <c r="BO8" s="166" t="str">
        <f ca="1">BingoCardGenerator.com!BZ5</f>
        <v>Word 4</v>
      </c>
      <c r="BP8" s="167" t="str">
        <f ca="1">BingoCardGenerator.com!CA5</f>
        <v>Word 8</v>
      </c>
      <c r="BQ8" s="167" t="str">
        <f ca="1">BingoCardGenerator.com!CB5</f>
        <v>Word 15</v>
      </c>
      <c r="BR8" s="167" t="str">
        <f ca="1">BingoCardGenerator.com!CC5</f>
        <v>Word 19</v>
      </c>
      <c r="BS8" s="168" t="str">
        <f ca="1">BingoCardGenerator.com!CD5</f>
        <v>Word 24</v>
      </c>
      <c r="BT8" s="161"/>
      <c r="BU8" s="166" t="str">
        <f ca="1">BingoCardGenerator.com!CF5</f>
        <v>Word 1</v>
      </c>
      <c r="BV8" s="167" t="str">
        <f ca="1">BingoCardGenerator.com!CG5</f>
        <v>Word 10</v>
      </c>
      <c r="BW8" s="167" t="str">
        <f ca="1">BingoCardGenerator.com!CH5</f>
        <v>Word 14</v>
      </c>
      <c r="BX8" s="167" t="str">
        <f ca="1">BingoCardGenerator.com!CI5</f>
        <v>Word 16</v>
      </c>
      <c r="BY8" s="168" t="str">
        <f ca="1">BingoCardGenerator.com!CJ5</f>
        <v>Word 21</v>
      </c>
      <c r="BZ8" s="166" t="str">
        <f ca="1">BingoCardGenerator.com!CK5</f>
        <v>Word 3</v>
      </c>
      <c r="CA8" s="167" t="str">
        <f ca="1">BingoCardGenerator.com!CL5</f>
        <v>Word 9</v>
      </c>
      <c r="CB8" s="167" t="str">
        <f ca="1">BingoCardGenerator.com!CM5</f>
        <v>Word 11</v>
      </c>
      <c r="CC8" s="167" t="str">
        <f ca="1">BingoCardGenerator.com!CN5</f>
        <v>Word 17</v>
      </c>
      <c r="CD8" s="168" t="str">
        <f ca="1">BingoCardGenerator.com!CO5</f>
        <v>Word 22</v>
      </c>
      <c r="CE8" s="161"/>
      <c r="CF8" s="166" t="str">
        <f ca="1">BingoCardGenerator.com!CQ5</f>
        <v>Word 2</v>
      </c>
      <c r="CG8" s="167" t="str">
        <f ca="1">BingoCardGenerator.com!CR5</f>
        <v>Word 10</v>
      </c>
      <c r="CH8" s="167" t="str">
        <f ca="1">BingoCardGenerator.com!CS5</f>
        <v>Word 14</v>
      </c>
      <c r="CI8" s="167" t="str">
        <f ca="1">BingoCardGenerator.com!CT5</f>
        <v>Word 16</v>
      </c>
      <c r="CJ8" s="168" t="str">
        <f ca="1">BingoCardGenerator.com!CU5</f>
        <v>Word 23</v>
      </c>
      <c r="CK8" s="166" t="str">
        <f ca="1">BingoCardGenerator.com!CV5</f>
        <v>Word 5</v>
      </c>
      <c r="CL8" s="167" t="str">
        <f ca="1">BingoCardGenerator.com!CW5</f>
        <v>Word 8</v>
      </c>
      <c r="CM8" s="167" t="str">
        <f ca="1">BingoCardGenerator.com!CX5</f>
        <v>Word 11</v>
      </c>
      <c r="CN8" s="167" t="str">
        <f ca="1">BingoCardGenerator.com!CY5</f>
        <v>Word 20</v>
      </c>
      <c r="CO8" s="168" t="str">
        <f ca="1">BingoCardGenerator.com!CZ5</f>
        <v>Word 24</v>
      </c>
      <c r="CP8" s="161"/>
      <c r="CQ8" s="166" t="str">
        <f ca="1">BingoCardGenerator.com!DB5</f>
        <v>Word 4</v>
      </c>
      <c r="CR8" s="167" t="str">
        <f ca="1">BingoCardGenerator.com!DC5</f>
        <v>Word 8</v>
      </c>
      <c r="CS8" s="167" t="str">
        <f ca="1">BingoCardGenerator.com!DD5</f>
        <v>Word 11</v>
      </c>
      <c r="CT8" s="167" t="str">
        <f ca="1">BingoCardGenerator.com!DE5</f>
        <v>Word 18</v>
      </c>
      <c r="CU8" s="168" t="str">
        <f ca="1">BingoCardGenerator.com!DF5</f>
        <v>Word 21</v>
      </c>
      <c r="CV8" s="166" t="str">
        <f ca="1">BingoCardGenerator.com!DG5</f>
        <v>Word 3</v>
      </c>
      <c r="CW8" s="167" t="str">
        <f ca="1">BingoCardGenerator.com!DH5</f>
        <v>Word 6</v>
      </c>
      <c r="CX8" s="167" t="str">
        <f ca="1">BingoCardGenerator.com!DI5</f>
        <v>Word 15</v>
      </c>
      <c r="CY8" s="167" t="str">
        <f ca="1">BingoCardGenerator.com!DJ5</f>
        <v>Word 16</v>
      </c>
      <c r="CZ8" s="168" t="str">
        <f ca="1">BingoCardGenerator.com!DK5</f>
        <v>Word 22</v>
      </c>
      <c r="DA8" s="161"/>
      <c r="DB8" s="166" t="str">
        <f ca="1">BingoCardGenerator.com!DM5</f>
        <v>Word 1</v>
      </c>
      <c r="DC8" s="167" t="str">
        <f ca="1">BingoCardGenerator.com!DN5</f>
        <v>Word 6</v>
      </c>
      <c r="DD8" s="167" t="str">
        <f ca="1">BingoCardGenerator.com!DO5</f>
        <v>Word 11</v>
      </c>
      <c r="DE8" s="167" t="str">
        <f ca="1">BingoCardGenerator.com!DP5</f>
        <v>Word 17</v>
      </c>
      <c r="DF8" s="168" t="str">
        <f ca="1">BingoCardGenerator.com!DQ5</f>
        <v>Word 25</v>
      </c>
      <c r="DG8" s="166" t="str">
        <f ca="1">BingoCardGenerator.com!DR5</f>
        <v>Word 3</v>
      </c>
      <c r="DH8" s="167" t="str">
        <f ca="1">BingoCardGenerator.com!DS5</f>
        <v>Word 8</v>
      </c>
      <c r="DI8" s="167" t="str">
        <f ca="1">BingoCardGenerator.com!DT5</f>
        <v>Word 15</v>
      </c>
      <c r="DJ8" s="167" t="str">
        <f ca="1">BingoCardGenerator.com!DU5</f>
        <v>Word 20</v>
      </c>
      <c r="DK8" s="168" t="str">
        <f ca="1">BingoCardGenerator.com!DV5</f>
        <v>Word 24</v>
      </c>
      <c r="DL8" s="161"/>
      <c r="DM8" s="166" t="str">
        <f ca="1">BingoCardGenerator.com!DX5</f>
        <v>Word 3</v>
      </c>
      <c r="DN8" s="167" t="str">
        <f ca="1">BingoCardGenerator.com!DY5</f>
        <v>Word 6</v>
      </c>
      <c r="DO8" s="167" t="str">
        <f ca="1">BingoCardGenerator.com!DZ5</f>
        <v>Word 11</v>
      </c>
      <c r="DP8" s="167" t="str">
        <f ca="1">BingoCardGenerator.com!EA5</f>
        <v>Word 17</v>
      </c>
      <c r="DQ8" s="168" t="str">
        <f ca="1">BingoCardGenerator.com!EB5</f>
        <v>Word 21</v>
      </c>
      <c r="DR8" s="166" t="str">
        <f ca="1">BingoCardGenerator.com!EC5</f>
        <v>Word 2</v>
      </c>
      <c r="DS8" s="167" t="str">
        <f ca="1">BingoCardGenerator.com!ED5</f>
        <v>Word 6</v>
      </c>
      <c r="DT8" s="167" t="str">
        <f ca="1">BingoCardGenerator.com!EE5</f>
        <v>Word 11</v>
      </c>
      <c r="DU8" s="167" t="str">
        <f ca="1">BingoCardGenerator.com!EF5</f>
        <v>Word 20</v>
      </c>
      <c r="DV8" s="168" t="str">
        <f ca="1">BingoCardGenerator.com!EG5</f>
        <v>Word 25</v>
      </c>
      <c r="DW8" s="161"/>
      <c r="DX8" s="166" t="str">
        <f ca="1">BingoCardGenerator.com!EI5</f>
        <v>Word 4</v>
      </c>
      <c r="DY8" s="167" t="str">
        <f ca="1">BingoCardGenerator.com!EJ5</f>
        <v>Word 7</v>
      </c>
      <c r="DZ8" s="167" t="str">
        <f ca="1">BingoCardGenerator.com!EK5</f>
        <v>Word 12</v>
      </c>
      <c r="EA8" s="167" t="str">
        <f ca="1">BingoCardGenerator.com!EL5</f>
        <v>Word 20</v>
      </c>
      <c r="EB8" s="168" t="str">
        <f ca="1">BingoCardGenerator.com!EM5</f>
        <v>Word 23</v>
      </c>
      <c r="EC8" s="166" t="str">
        <f ca="1">BingoCardGenerator.com!EN5</f>
        <v>Word 4</v>
      </c>
      <c r="ED8" s="167" t="str">
        <f ca="1">BingoCardGenerator.com!EO5</f>
        <v>Word 8</v>
      </c>
      <c r="EE8" s="167" t="str">
        <f ca="1">BingoCardGenerator.com!EP5</f>
        <v>Word 14</v>
      </c>
      <c r="EF8" s="167" t="str">
        <f ca="1">BingoCardGenerator.com!EQ5</f>
        <v>Word 19</v>
      </c>
      <c r="EG8" s="168" t="str">
        <f ca="1">BingoCardGenerator.com!ER5</f>
        <v>Word 24</v>
      </c>
      <c r="EH8" s="161"/>
      <c r="EI8" s="166" t="str">
        <f ca="1">BingoCardGenerator.com!ET5</f>
        <v>Word 5</v>
      </c>
      <c r="EJ8" s="167" t="str">
        <f ca="1">BingoCardGenerator.com!EU5</f>
        <v>Word 8</v>
      </c>
      <c r="EK8" s="167" t="str">
        <f ca="1">BingoCardGenerator.com!EV5</f>
        <v>Word 13</v>
      </c>
      <c r="EL8" s="167" t="str">
        <f ca="1">BingoCardGenerator.com!EW5</f>
        <v>Word 20</v>
      </c>
      <c r="EM8" s="168" t="str">
        <f ca="1">BingoCardGenerator.com!EX5</f>
        <v>Word 21</v>
      </c>
      <c r="EN8" s="166" t="str">
        <f ca="1">BingoCardGenerator.com!EY5</f>
        <v>Word 5</v>
      </c>
      <c r="EO8" s="167" t="str">
        <f ca="1">BingoCardGenerator.com!EZ5</f>
        <v>Word 10</v>
      </c>
      <c r="EP8" s="167" t="str">
        <f ca="1">BingoCardGenerator.com!FA5</f>
        <v>Word 14</v>
      </c>
      <c r="EQ8" s="167" t="str">
        <f ca="1">BingoCardGenerator.com!FB5</f>
        <v>Word 16</v>
      </c>
      <c r="ER8" s="168" t="str">
        <f ca="1">BingoCardGenerator.com!FC5</f>
        <v>Word 23</v>
      </c>
      <c r="ES8" s="161"/>
      <c r="ET8" s="166" t="str">
        <f ca="1">BingoCardGenerator.com!FE5</f>
        <v>Word 3</v>
      </c>
      <c r="EU8" s="167" t="str">
        <f ca="1">BingoCardGenerator.com!FF5</f>
        <v>Word 9</v>
      </c>
      <c r="EV8" s="167" t="str">
        <f ca="1">BingoCardGenerator.com!FG5</f>
        <v>Word 13</v>
      </c>
      <c r="EW8" s="167" t="str">
        <f ca="1">BingoCardGenerator.com!FH5</f>
        <v>Word 17</v>
      </c>
      <c r="EX8" s="168" t="str">
        <f ca="1">BingoCardGenerator.com!FI5</f>
        <v>Word 22</v>
      </c>
      <c r="EY8" s="166" t="str">
        <f ca="1">BingoCardGenerator.com!FJ5</f>
        <v>Word 3</v>
      </c>
      <c r="EZ8" s="167" t="str">
        <f ca="1">BingoCardGenerator.com!FK5</f>
        <v>Word 10</v>
      </c>
      <c r="FA8" s="167" t="str">
        <f ca="1">BingoCardGenerator.com!FL5</f>
        <v>Word 12</v>
      </c>
      <c r="FB8" s="167" t="str">
        <f ca="1">BingoCardGenerator.com!FM5</f>
        <v>Word 20</v>
      </c>
      <c r="FC8" s="168" t="str">
        <f ca="1">BingoCardGenerator.com!FN5</f>
        <v>Word 25</v>
      </c>
      <c r="FD8" s="161"/>
      <c r="FE8" s="166" t="str">
        <f ca="1">BingoCardGenerator.com!FP5</f>
        <v>Word 2</v>
      </c>
      <c r="FF8" s="167" t="str">
        <f ca="1">BingoCardGenerator.com!FQ5</f>
        <v>Word 10</v>
      </c>
      <c r="FG8" s="167" t="str">
        <f ca="1">BingoCardGenerator.com!FR5</f>
        <v>Word 11</v>
      </c>
      <c r="FH8" s="167" t="str">
        <f ca="1">BingoCardGenerator.com!FS5</f>
        <v>Word 16</v>
      </c>
      <c r="FI8" s="168" t="str">
        <f ca="1">BingoCardGenerator.com!FT5</f>
        <v>Word 21</v>
      </c>
      <c r="FJ8" s="166" t="str">
        <f ca="1">BingoCardGenerator.com!FU5</f>
        <v>Word 3</v>
      </c>
      <c r="FK8" s="167" t="str">
        <f ca="1">BingoCardGenerator.com!FV5</f>
        <v>Word 8</v>
      </c>
      <c r="FL8" s="167" t="str">
        <f ca="1">BingoCardGenerator.com!FW5</f>
        <v>Word 15</v>
      </c>
      <c r="FM8" s="167" t="str">
        <f ca="1">BingoCardGenerator.com!FX5</f>
        <v>Word 16</v>
      </c>
      <c r="FN8" s="168" t="str">
        <f ca="1">BingoCardGenerator.com!FY5</f>
        <v>Word 23</v>
      </c>
      <c r="FO8" s="161"/>
      <c r="FP8" s="166" t="str">
        <f ca="1">BingoCardGenerator.com!GA5</f>
        <v>Word 4</v>
      </c>
      <c r="FQ8" s="167" t="str">
        <f ca="1">BingoCardGenerator.com!GB5</f>
        <v>Word 9</v>
      </c>
      <c r="FR8" s="167" t="str">
        <f ca="1">BingoCardGenerator.com!GC5</f>
        <v>Word 13</v>
      </c>
      <c r="FS8" s="167" t="str">
        <f ca="1">BingoCardGenerator.com!GD5</f>
        <v>Word 18</v>
      </c>
      <c r="FT8" s="168" t="str">
        <f ca="1">BingoCardGenerator.com!GE5</f>
        <v>Word 23</v>
      </c>
      <c r="FU8" s="166" t="str">
        <f ca="1">BingoCardGenerator.com!GF5</f>
        <v>Word 4</v>
      </c>
      <c r="FV8" s="167" t="str">
        <f ca="1">BingoCardGenerator.com!GG5</f>
        <v>Word 9</v>
      </c>
      <c r="FW8" s="167" t="str">
        <f ca="1">BingoCardGenerator.com!GH5</f>
        <v>Word 15</v>
      </c>
      <c r="FX8" s="167" t="str">
        <f ca="1">BingoCardGenerator.com!GI5</f>
        <v>Word 20</v>
      </c>
      <c r="FY8" s="168" t="str">
        <f ca="1">BingoCardGenerator.com!GJ5</f>
        <v>Word 21</v>
      </c>
      <c r="FZ8" s="161"/>
      <c r="GA8" s="166" t="str">
        <f ca="1">BingoCardGenerator.com!GL5</f>
        <v>Word 1</v>
      </c>
      <c r="GB8" s="167" t="str">
        <f ca="1">BingoCardGenerator.com!GM5</f>
        <v>Word 7</v>
      </c>
      <c r="GC8" s="167" t="str">
        <f ca="1">BingoCardGenerator.com!GN5</f>
        <v>Word 15</v>
      </c>
      <c r="GD8" s="167" t="str">
        <f ca="1">BingoCardGenerator.com!GO5</f>
        <v>Word 19</v>
      </c>
      <c r="GE8" s="168" t="str">
        <f ca="1">BingoCardGenerator.com!GP5</f>
        <v>Word 25</v>
      </c>
      <c r="GF8" s="166" t="str">
        <f ca="1">BingoCardGenerator.com!GQ5</f>
        <v>Word 4</v>
      </c>
      <c r="GG8" s="167" t="str">
        <f ca="1">BingoCardGenerator.com!GR5</f>
        <v>Word 8</v>
      </c>
      <c r="GH8" s="167" t="str">
        <f ca="1">BingoCardGenerator.com!GS5</f>
        <v>Word 14</v>
      </c>
      <c r="GI8" s="167" t="str">
        <f ca="1">BingoCardGenerator.com!GT5</f>
        <v>Word 18</v>
      </c>
      <c r="GJ8" s="168" t="str">
        <f ca="1">BingoCardGenerator.com!GU5</f>
        <v>Word 23</v>
      </c>
      <c r="GK8" s="161"/>
      <c r="GL8" s="166" t="str">
        <f ca="1">BingoCardGenerator.com!GW5</f>
        <v>Word 4</v>
      </c>
      <c r="GM8" s="167" t="str">
        <f ca="1">BingoCardGenerator.com!GX5</f>
        <v>Word 6</v>
      </c>
      <c r="GN8" s="167" t="str">
        <f ca="1">BingoCardGenerator.com!GY5</f>
        <v>Word 15</v>
      </c>
      <c r="GO8" s="167" t="str">
        <f ca="1">BingoCardGenerator.com!GZ5</f>
        <v>Word 18</v>
      </c>
      <c r="GP8" s="168" t="str">
        <f ca="1">BingoCardGenerator.com!HA5</f>
        <v>Word 24</v>
      </c>
      <c r="GQ8" s="166" t="str">
        <f ca="1">BingoCardGenerator.com!HB5</f>
        <v>Word 4</v>
      </c>
      <c r="GR8" s="167" t="str">
        <f ca="1">BingoCardGenerator.com!HC5</f>
        <v>Word 8</v>
      </c>
      <c r="GS8" s="167" t="str">
        <f ca="1">BingoCardGenerator.com!HD5</f>
        <v>Word 15</v>
      </c>
      <c r="GT8" s="167" t="str">
        <f ca="1">BingoCardGenerator.com!HE5</f>
        <v>Word 20</v>
      </c>
      <c r="GU8" s="168" t="str">
        <f ca="1">BingoCardGenerator.com!HF5</f>
        <v>Word 25</v>
      </c>
      <c r="GV8" s="161"/>
      <c r="GW8" s="166" t="str">
        <f ca="1">BingoCardGenerator.com!HH5</f>
        <v>Word 1</v>
      </c>
      <c r="GX8" s="167" t="str">
        <f ca="1">BingoCardGenerator.com!HI5</f>
        <v>Word 7</v>
      </c>
      <c r="GY8" s="167" t="str">
        <f ca="1">BingoCardGenerator.com!HJ5</f>
        <v>Word 14</v>
      </c>
      <c r="GZ8" s="167" t="str">
        <f ca="1">BingoCardGenerator.com!HK5</f>
        <v>Word 17</v>
      </c>
      <c r="HA8" s="168" t="str">
        <f ca="1">BingoCardGenerator.com!HL5</f>
        <v>Word 24</v>
      </c>
      <c r="HB8" s="166" t="str">
        <f ca="1">BingoCardGenerator.com!HM5</f>
        <v>Word 1</v>
      </c>
      <c r="HC8" s="167" t="str">
        <f ca="1">BingoCardGenerator.com!HN5</f>
        <v>Word 7</v>
      </c>
      <c r="HD8" s="167" t="str">
        <f ca="1">BingoCardGenerator.com!HO5</f>
        <v>Word 13</v>
      </c>
      <c r="HE8" s="167" t="str">
        <f ca="1">BingoCardGenerator.com!HP5</f>
        <v>Word 18</v>
      </c>
      <c r="HF8" s="168" t="str">
        <f ca="1">BingoCardGenerator.com!HQ5</f>
        <v>Word 21</v>
      </c>
      <c r="HG8" s="161"/>
      <c r="HH8" s="166" t="str">
        <f ca="1">BingoCardGenerator.com!HS5</f>
        <v>Word 2</v>
      </c>
      <c r="HI8" s="167" t="str">
        <f ca="1">BingoCardGenerator.com!HT5</f>
        <v>Word 7</v>
      </c>
      <c r="HJ8" s="167" t="str">
        <f ca="1">BingoCardGenerator.com!HU5</f>
        <v>Word 14</v>
      </c>
      <c r="HK8" s="167" t="str">
        <f ca="1">BingoCardGenerator.com!HV5</f>
        <v>Word 19</v>
      </c>
      <c r="HL8" s="168" t="str">
        <f ca="1">BingoCardGenerator.com!HW5</f>
        <v>Word 22</v>
      </c>
      <c r="HM8" s="166" t="str">
        <f ca="1">BingoCardGenerator.com!HX5</f>
        <v>Word 3</v>
      </c>
      <c r="HN8" s="167" t="str">
        <f ca="1">BingoCardGenerator.com!HY5</f>
        <v>Word 9</v>
      </c>
      <c r="HO8" s="167" t="str">
        <f ca="1">BingoCardGenerator.com!HZ5</f>
        <v>Word 14</v>
      </c>
      <c r="HP8" s="167" t="str">
        <f ca="1">BingoCardGenerator.com!IA5</f>
        <v>Word 19</v>
      </c>
      <c r="HQ8" s="168" t="str">
        <f ca="1">BingoCardGenerator.com!IB5</f>
        <v>Word 25</v>
      </c>
      <c r="HR8" s="161"/>
      <c r="HS8" s="166" t="str">
        <f ca="1">BingoCardGenerator.com!ID5</f>
        <v>Word 5</v>
      </c>
      <c r="HT8" s="167" t="str">
        <f ca="1">BingoCardGenerator.com!IE5</f>
        <v>Word 8</v>
      </c>
      <c r="HU8" s="167" t="str">
        <f ca="1">BingoCardGenerator.com!IF5</f>
        <v>Word 12</v>
      </c>
      <c r="HV8" s="167" t="str">
        <f ca="1">BingoCardGenerator.com!IG5</f>
        <v>Word 17</v>
      </c>
      <c r="HW8" s="168" t="str">
        <f ca="1">BingoCardGenerator.com!IH5</f>
        <v>Word 25</v>
      </c>
      <c r="HX8" s="166" t="str">
        <f ca="1">BingoCardGenerator.com!II5</f>
        <v>Word 4</v>
      </c>
      <c r="HY8" s="167" t="str">
        <f ca="1">BingoCardGenerator.com!IJ5</f>
        <v>Word 9</v>
      </c>
      <c r="HZ8" s="167" t="str">
        <f ca="1">BingoCardGenerator.com!IK5</f>
        <v>Word 14</v>
      </c>
      <c r="IA8" s="167" t="str">
        <f ca="1">BingoCardGenerator.com!IL5</f>
        <v>Word 17</v>
      </c>
      <c r="IB8" s="168" t="str">
        <f ca="1">BingoCardGenerator.com!IM5</f>
        <v>Word 23</v>
      </c>
      <c r="IC8" s="161"/>
      <c r="ID8" s="166" t="str">
        <f ca="1">BingoCardGenerator.com!IO5</f>
        <v>Word 5</v>
      </c>
      <c r="IE8" s="167" t="str">
        <f ca="1">BingoCardGenerator.com!IP5</f>
        <v>Word 10</v>
      </c>
      <c r="IF8" s="167" t="str">
        <f ca="1">BingoCardGenerator.com!IQ5</f>
        <v>Word 15</v>
      </c>
      <c r="IG8" s="167" t="str">
        <f ca="1">BingoCardGenerator.com!IR5</f>
        <v>Word 16</v>
      </c>
      <c r="IH8" s="168" t="str">
        <f ca="1">BingoCardGenerator.com!IS5</f>
        <v>Word 24</v>
      </c>
      <c r="II8" s="166" t="str">
        <f ca="1">BingoCardGenerator.com!IT5</f>
        <v>Word 3</v>
      </c>
      <c r="IJ8" s="167" t="str">
        <f ca="1">BingoCardGenerator.com!IU5</f>
        <v>Word 9</v>
      </c>
      <c r="IK8" s="167" t="str">
        <f ca="1">BingoCardGenerator.com!IV5</f>
        <v>Word 12</v>
      </c>
      <c r="IL8" s="167" t="str">
        <f ca="1">BingoCardGenerator.com!IW5</f>
        <v>Word 18</v>
      </c>
      <c r="IM8" s="168" t="str">
        <f ca="1">BingoCardGenerator.com!IX5</f>
        <v>Word 24</v>
      </c>
      <c r="IN8" s="161"/>
      <c r="IO8" s="166" t="str">
        <f ca="1">BingoCardGenerator.com!IZ5</f>
        <v>Word 1</v>
      </c>
      <c r="IP8" s="167" t="str">
        <f ca="1">BingoCardGenerator.com!JA5</f>
        <v>Word 6</v>
      </c>
      <c r="IQ8" s="167" t="str">
        <f ca="1">BingoCardGenerator.com!JB5</f>
        <v>Word 15</v>
      </c>
      <c r="IR8" s="167" t="str">
        <f ca="1">BingoCardGenerator.com!JC5</f>
        <v>Word 18</v>
      </c>
      <c r="IS8" s="168" t="str">
        <f ca="1">BingoCardGenerator.com!JD5</f>
        <v>Word 25</v>
      </c>
      <c r="IT8" s="166" t="str">
        <f ca="1">BingoCardGenerator.com!JE5</f>
        <v>Word 1</v>
      </c>
      <c r="IU8" s="167" t="str">
        <f ca="1">BingoCardGenerator.com!JF5</f>
        <v>Word 7</v>
      </c>
      <c r="IV8" s="167" t="str">
        <f ca="1">BingoCardGenerator.com!JG5</f>
        <v>Word 11</v>
      </c>
      <c r="IW8" s="167" t="str">
        <f ca="1">BingoCardGenerator.com!JH5</f>
        <v>Word 19</v>
      </c>
      <c r="IX8" s="168" t="str">
        <f ca="1">BingoCardGenerator.com!JI5</f>
        <v>Word 23</v>
      </c>
      <c r="IY8" s="161"/>
      <c r="IZ8" s="166" t="str">
        <f ca="1">BingoCardGenerator.com!JK5</f>
        <v>Word 1</v>
      </c>
      <c r="JA8" s="167" t="str">
        <f ca="1">BingoCardGenerator.com!JL5</f>
        <v>Word 7</v>
      </c>
      <c r="JB8" s="167" t="str">
        <f ca="1">BingoCardGenerator.com!JM5</f>
        <v>Word 14</v>
      </c>
      <c r="JC8" s="167" t="str">
        <f ca="1">BingoCardGenerator.com!JN5</f>
        <v>Word 16</v>
      </c>
      <c r="JD8" s="168" t="str">
        <f ca="1">BingoCardGenerator.com!JO5</f>
        <v>Word 23</v>
      </c>
      <c r="JE8" s="166" t="str">
        <f ca="1">BingoCardGenerator.com!JP5</f>
        <v>Word 4</v>
      </c>
      <c r="JF8" s="167" t="str">
        <f ca="1">BingoCardGenerator.com!JQ5</f>
        <v>Word 8</v>
      </c>
      <c r="JG8" s="167" t="str">
        <f ca="1">BingoCardGenerator.com!JR5</f>
        <v>Word 14</v>
      </c>
      <c r="JH8" s="167" t="str">
        <f ca="1">BingoCardGenerator.com!JS5</f>
        <v>Word 18</v>
      </c>
      <c r="JI8" s="168" t="str">
        <f ca="1">BingoCardGenerator.com!JT5</f>
        <v>Word 24</v>
      </c>
      <c r="JJ8" s="161"/>
      <c r="JK8" s="166" t="str">
        <f ca="1">BingoCardGenerator.com!JV5</f>
        <v>Word 5</v>
      </c>
      <c r="JL8" s="167" t="str">
        <f ca="1">BingoCardGenerator.com!JW5</f>
        <v>Word 7</v>
      </c>
      <c r="JM8" s="167" t="str">
        <f ca="1">BingoCardGenerator.com!JX5</f>
        <v>Word 15</v>
      </c>
      <c r="JN8" s="167" t="str">
        <f ca="1">BingoCardGenerator.com!JY5</f>
        <v>Word 17</v>
      </c>
      <c r="JO8" s="168" t="str">
        <f ca="1">BingoCardGenerator.com!JZ5</f>
        <v>Word 25</v>
      </c>
      <c r="JP8" s="166" t="str">
        <f ca="1">BingoCardGenerator.com!KA5</f>
        <v>Word 5</v>
      </c>
      <c r="JQ8" s="167" t="str">
        <f ca="1">BingoCardGenerator.com!KB5</f>
        <v>Word 9</v>
      </c>
      <c r="JR8" s="167" t="str">
        <f ca="1">BingoCardGenerator.com!KC5</f>
        <v>Word 13</v>
      </c>
      <c r="JS8" s="167" t="str">
        <f ca="1">BingoCardGenerator.com!KD5</f>
        <v>Word 17</v>
      </c>
      <c r="JT8" s="168" t="str">
        <f ca="1">BingoCardGenerator.com!KE5</f>
        <v>Word 21</v>
      </c>
      <c r="JU8" s="161"/>
      <c r="JV8" s="166" t="str">
        <f ca="1">BingoCardGenerator.com!KG5</f>
        <v>Word 2</v>
      </c>
      <c r="JW8" s="167" t="str">
        <f ca="1">BingoCardGenerator.com!KH5</f>
        <v>Word 10</v>
      </c>
      <c r="JX8" s="167" t="str">
        <f ca="1">BingoCardGenerator.com!KI5</f>
        <v>Word 15</v>
      </c>
      <c r="JY8" s="167" t="str">
        <f ca="1">BingoCardGenerator.com!KJ5</f>
        <v>Word 17</v>
      </c>
      <c r="JZ8" s="168" t="str">
        <f ca="1">BingoCardGenerator.com!KK5</f>
        <v>Word 23</v>
      </c>
      <c r="KA8" s="166" t="str">
        <f ca="1">BingoCardGenerator.com!KL5</f>
        <v>Word 2</v>
      </c>
      <c r="KB8" s="167" t="str">
        <f ca="1">BingoCardGenerator.com!KM5</f>
        <v>Word 8</v>
      </c>
      <c r="KC8" s="167" t="str">
        <f ca="1">BingoCardGenerator.com!KN5</f>
        <v>Word 14</v>
      </c>
      <c r="KD8" s="167" t="str">
        <f ca="1">BingoCardGenerator.com!KO5</f>
        <v>Word 16</v>
      </c>
      <c r="KE8" s="168" t="str">
        <f ca="1">BingoCardGenerator.com!KP5</f>
        <v>Word 25</v>
      </c>
      <c r="KF8" s="161"/>
      <c r="KG8" s="166" t="str">
        <f ca="1">BingoCardGenerator.com!KR5</f>
        <v>Word 1</v>
      </c>
      <c r="KH8" s="167" t="str">
        <f ca="1">BingoCardGenerator.com!KS5</f>
        <v>Word 10</v>
      </c>
      <c r="KI8" s="167" t="str">
        <f ca="1">BingoCardGenerator.com!KT5</f>
        <v>Word 14</v>
      </c>
      <c r="KJ8" s="167" t="str">
        <f ca="1">BingoCardGenerator.com!KU5</f>
        <v>Word 19</v>
      </c>
      <c r="KK8" s="168" t="str">
        <f ca="1">BingoCardGenerator.com!KV5</f>
        <v>Word 24</v>
      </c>
      <c r="KL8" s="166" t="str">
        <f ca="1">BingoCardGenerator.com!KW5</f>
        <v>Word 4</v>
      </c>
      <c r="KM8" s="167" t="str">
        <f ca="1">BingoCardGenerator.com!KX5</f>
        <v>Word 8</v>
      </c>
      <c r="KN8" s="167" t="str">
        <f ca="1">BingoCardGenerator.com!KY5</f>
        <v>Word 14</v>
      </c>
      <c r="KO8" s="167" t="str">
        <f ca="1">BingoCardGenerator.com!KZ5</f>
        <v>Word 17</v>
      </c>
      <c r="KP8" s="168" t="str">
        <f ca="1">BingoCardGenerator.com!LA5</f>
        <v>Word 23</v>
      </c>
      <c r="KQ8" s="161"/>
      <c r="KR8" s="166" t="str">
        <f ca="1">BingoCardGenerator.com!LC5</f>
        <v>Word 1</v>
      </c>
      <c r="KS8" s="167" t="str">
        <f ca="1">BingoCardGenerator.com!LD5</f>
        <v>Word 9</v>
      </c>
      <c r="KT8" s="167" t="str">
        <f ca="1">BingoCardGenerator.com!LE5</f>
        <v>Word 13</v>
      </c>
      <c r="KU8" s="167" t="str">
        <f ca="1">BingoCardGenerator.com!LF5</f>
        <v>Word 19</v>
      </c>
      <c r="KV8" s="168" t="str">
        <f ca="1">BingoCardGenerator.com!LG5</f>
        <v>Word 25</v>
      </c>
      <c r="KW8" s="166" t="str">
        <f ca="1">BingoCardGenerator.com!LH5</f>
        <v>Word 4</v>
      </c>
      <c r="KX8" s="167" t="str">
        <f ca="1">BingoCardGenerator.com!LI5</f>
        <v>Word 10</v>
      </c>
      <c r="KY8" s="167" t="str">
        <f ca="1">BingoCardGenerator.com!LJ5</f>
        <v>Word 15</v>
      </c>
      <c r="KZ8" s="167" t="str">
        <f ca="1">BingoCardGenerator.com!LK5</f>
        <v>Word 18</v>
      </c>
      <c r="LA8" s="168" t="str">
        <f ca="1">BingoCardGenerator.com!LL5</f>
        <v>Word 22</v>
      </c>
      <c r="LB8" s="161"/>
      <c r="LC8" s="166" t="str">
        <f ca="1">BingoCardGenerator.com!LN5</f>
        <v>Word 5</v>
      </c>
      <c r="LD8" s="167" t="str">
        <f ca="1">BingoCardGenerator.com!LO5</f>
        <v>Word 8</v>
      </c>
      <c r="LE8" s="167" t="str">
        <f ca="1">BingoCardGenerator.com!LP5</f>
        <v>Word 13</v>
      </c>
      <c r="LF8" s="167" t="str">
        <f ca="1">BingoCardGenerator.com!LQ5</f>
        <v>Word 19</v>
      </c>
      <c r="LG8" s="168" t="str">
        <f ca="1">BingoCardGenerator.com!LR5</f>
        <v>Word 24</v>
      </c>
      <c r="LH8" s="166" t="str">
        <f ca="1">BingoCardGenerator.com!LS5</f>
        <v>Word 3</v>
      </c>
      <c r="LI8" s="167" t="str">
        <f ca="1">BingoCardGenerator.com!LT5</f>
        <v>Word 6</v>
      </c>
      <c r="LJ8" s="167" t="str">
        <f ca="1">BingoCardGenerator.com!LU5</f>
        <v>Word 11</v>
      </c>
      <c r="LK8" s="167" t="str">
        <f ca="1">BingoCardGenerator.com!LV5</f>
        <v>Word 20</v>
      </c>
      <c r="LL8" s="168" t="str">
        <f ca="1">BingoCardGenerator.com!LW5</f>
        <v>Word 22</v>
      </c>
      <c r="LM8" s="161"/>
      <c r="LN8" s="166" t="str">
        <f ca="1">BingoCardGenerator.com!LY5</f>
        <v>Word 5</v>
      </c>
      <c r="LO8" s="167" t="str">
        <f ca="1">BingoCardGenerator.com!LZ5</f>
        <v>Word 8</v>
      </c>
      <c r="LP8" s="167" t="str">
        <f ca="1">BingoCardGenerator.com!MA5</f>
        <v>Word 14</v>
      </c>
      <c r="LQ8" s="167" t="str">
        <f ca="1">BingoCardGenerator.com!MB5</f>
        <v>Word 19</v>
      </c>
      <c r="LR8" s="168" t="str">
        <f ca="1">BingoCardGenerator.com!MC5</f>
        <v>Word 24</v>
      </c>
      <c r="LS8" s="166" t="str">
        <f ca="1">BingoCardGenerator.com!MD5</f>
        <v>Word 2</v>
      </c>
      <c r="LT8" s="167" t="str">
        <f ca="1">BingoCardGenerator.com!ME5</f>
        <v>Word 8</v>
      </c>
      <c r="LU8" s="167" t="str">
        <f ca="1">BingoCardGenerator.com!MF5</f>
        <v>Word 12</v>
      </c>
      <c r="LV8" s="167" t="str">
        <f ca="1">BingoCardGenerator.com!MG5</f>
        <v>Word 18</v>
      </c>
      <c r="LW8" s="168" t="str">
        <f ca="1">BingoCardGenerator.com!MH5</f>
        <v>Word 21</v>
      </c>
      <c r="LX8" s="161"/>
      <c r="LY8" s="166" t="str">
        <f ca="1">BingoCardGenerator.com!MJ5</f>
        <v>Word 2</v>
      </c>
      <c r="LZ8" s="167" t="str">
        <f ca="1">BingoCardGenerator.com!MK5</f>
        <v>Word 10</v>
      </c>
      <c r="MA8" s="167" t="str">
        <f ca="1">BingoCardGenerator.com!ML5</f>
        <v>Word 11</v>
      </c>
      <c r="MB8" s="167" t="str">
        <f ca="1">BingoCardGenerator.com!MM5</f>
        <v>Word 17</v>
      </c>
      <c r="MC8" s="168" t="str">
        <f ca="1">BingoCardGenerator.com!MN5</f>
        <v>Word 25</v>
      </c>
      <c r="MD8" s="166" t="str">
        <f ca="1">BingoCardGenerator.com!MO5</f>
        <v>Word 3</v>
      </c>
      <c r="ME8" s="167" t="str">
        <f ca="1">BingoCardGenerator.com!MP5</f>
        <v>Word 9</v>
      </c>
      <c r="MF8" s="167" t="str">
        <f ca="1">BingoCardGenerator.com!MQ5</f>
        <v>Word 14</v>
      </c>
      <c r="MG8" s="167" t="str">
        <f ca="1">BingoCardGenerator.com!MR5</f>
        <v>Word 17</v>
      </c>
      <c r="MH8" s="168" t="str">
        <f ca="1">BingoCardGenerator.com!MS5</f>
        <v>Word 23</v>
      </c>
      <c r="MI8" s="161"/>
      <c r="MJ8" s="166" t="str">
        <f ca="1">BingoCardGenerator.com!MU5</f>
        <v>Word 1</v>
      </c>
      <c r="MK8" s="167" t="str">
        <f ca="1">BingoCardGenerator.com!MV5</f>
        <v>Word 9</v>
      </c>
      <c r="ML8" s="167" t="str">
        <f ca="1">BingoCardGenerator.com!MW5</f>
        <v>Word 13</v>
      </c>
      <c r="MM8" s="167" t="str">
        <f ca="1">BingoCardGenerator.com!MX5</f>
        <v>Word 16</v>
      </c>
      <c r="MN8" s="168" t="str">
        <f ca="1">BingoCardGenerator.com!MY5</f>
        <v>Word 22</v>
      </c>
      <c r="MO8" s="166" t="str">
        <f ca="1">BingoCardGenerator.com!MZ5</f>
        <v>Word 3</v>
      </c>
      <c r="MP8" s="167" t="str">
        <f ca="1">BingoCardGenerator.com!NA5</f>
        <v>Word 7</v>
      </c>
      <c r="MQ8" s="167" t="str">
        <f ca="1">BingoCardGenerator.com!NB5</f>
        <v>Word 11</v>
      </c>
      <c r="MR8" s="167" t="str">
        <f ca="1">BingoCardGenerator.com!NC5</f>
        <v>Word 20</v>
      </c>
      <c r="MS8" s="168" t="str">
        <f ca="1">BingoCardGenerator.com!ND5</f>
        <v>Word 22</v>
      </c>
      <c r="MT8" s="161"/>
      <c r="MU8" s="166" t="str">
        <f ca="1">BingoCardGenerator.com!NF5</f>
        <v>Word 3</v>
      </c>
      <c r="MV8" s="167" t="str">
        <f ca="1">BingoCardGenerator.com!NG5</f>
        <v>Word 6</v>
      </c>
      <c r="MW8" s="167" t="str">
        <f ca="1">BingoCardGenerator.com!NH5</f>
        <v>Word 14</v>
      </c>
      <c r="MX8" s="167" t="str">
        <f ca="1">BingoCardGenerator.com!NI5</f>
        <v>Word 18</v>
      </c>
      <c r="MY8" s="168" t="str">
        <f ca="1">BingoCardGenerator.com!NJ5</f>
        <v>Word 22</v>
      </c>
      <c r="MZ8" s="166" t="str">
        <f ca="1">BingoCardGenerator.com!NK5</f>
        <v>Word 3</v>
      </c>
      <c r="NA8" s="167" t="str">
        <f ca="1">BingoCardGenerator.com!NL5</f>
        <v>Word 7</v>
      </c>
      <c r="NB8" s="167" t="str">
        <f ca="1">BingoCardGenerator.com!NM5</f>
        <v>Word 15</v>
      </c>
      <c r="NC8" s="167" t="str">
        <f ca="1">BingoCardGenerator.com!NN5</f>
        <v>Word 16</v>
      </c>
      <c r="ND8" s="168" t="str">
        <f ca="1">BingoCardGenerator.com!NO5</f>
        <v>Word 23</v>
      </c>
      <c r="NE8" s="161"/>
      <c r="NF8" s="166" t="str">
        <f ca="1">BingoCardGenerator.com!NQ5</f>
        <v>Word 5</v>
      </c>
      <c r="NG8" s="167" t="str">
        <f ca="1">BingoCardGenerator.com!NR5</f>
        <v>Word 8</v>
      </c>
      <c r="NH8" s="167" t="str">
        <f ca="1">BingoCardGenerator.com!NS5</f>
        <v>Word 11</v>
      </c>
      <c r="NI8" s="167" t="str">
        <f ca="1">BingoCardGenerator.com!NT5</f>
        <v>Word 19</v>
      </c>
      <c r="NJ8" s="168" t="str">
        <f ca="1">BingoCardGenerator.com!NU5</f>
        <v>Word 24</v>
      </c>
      <c r="NK8" s="166" t="str">
        <f ca="1">BingoCardGenerator.com!NV5</f>
        <v>Word 4</v>
      </c>
      <c r="NL8" s="167" t="str">
        <f ca="1">BingoCardGenerator.com!NW5</f>
        <v>Word 7</v>
      </c>
      <c r="NM8" s="167" t="str">
        <f ca="1">BingoCardGenerator.com!NX5</f>
        <v>Word 14</v>
      </c>
      <c r="NN8" s="167" t="str">
        <f ca="1">BingoCardGenerator.com!NY5</f>
        <v>Word 19</v>
      </c>
      <c r="NO8" s="168" t="str">
        <f ca="1">BingoCardGenerator.com!NZ5</f>
        <v>Word 24</v>
      </c>
      <c r="NP8" s="161"/>
      <c r="NQ8" s="166" t="str">
        <f ca="1">BingoCardGenerator.com!OB5</f>
        <v>Word 2</v>
      </c>
      <c r="NR8" s="167" t="str">
        <f ca="1">BingoCardGenerator.com!OC5</f>
        <v>Word 6</v>
      </c>
      <c r="NS8" s="167" t="str">
        <f ca="1">BingoCardGenerator.com!OD5</f>
        <v>Word 15</v>
      </c>
      <c r="NT8" s="167" t="str">
        <f ca="1">BingoCardGenerator.com!OE5</f>
        <v>Word 18</v>
      </c>
      <c r="NU8" s="168" t="str">
        <f ca="1">BingoCardGenerator.com!OF5</f>
        <v>Word 21</v>
      </c>
      <c r="NV8" s="166" t="str">
        <f ca="1">BingoCardGenerator.com!OG5</f>
        <v>Word 4</v>
      </c>
      <c r="NW8" s="167" t="str">
        <f ca="1">BingoCardGenerator.com!OH5</f>
        <v>Word 9</v>
      </c>
      <c r="NX8" s="167" t="str">
        <f ca="1">BingoCardGenerator.com!OI5</f>
        <v>Word 15</v>
      </c>
      <c r="NY8" s="167" t="str">
        <f ca="1">BingoCardGenerator.com!OJ5</f>
        <v>Word 19</v>
      </c>
      <c r="NZ8" s="168" t="str">
        <f ca="1">BingoCardGenerator.com!OK5</f>
        <v>Word 23</v>
      </c>
      <c r="OA8" s="161"/>
      <c r="OB8" s="166" t="str">
        <f ca="1">BingoCardGenerator.com!OM5</f>
        <v>Word 5</v>
      </c>
      <c r="OC8" s="167" t="str">
        <f ca="1">BingoCardGenerator.com!ON5</f>
        <v>Word 7</v>
      </c>
      <c r="OD8" s="167" t="str">
        <f ca="1">BingoCardGenerator.com!OO5</f>
        <v>Word 15</v>
      </c>
      <c r="OE8" s="167" t="str">
        <f ca="1">BingoCardGenerator.com!OP5</f>
        <v>Word 20</v>
      </c>
      <c r="OF8" s="168" t="str">
        <f ca="1">BingoCardGenerator.com!OQ5</f>
        <v>Word 21</v>
      </c>
      <c r="OG8" s="166" t="str">
        <f ca="1">BingoCardGenerator.com!OR5</f>
        <v>Word 1</v>
      </c>
      <c r="OH8" s="167" t="str">
        <f ca="1">BingoCardGenerator.com!OS5</f>
        <v>Word 6</v>
      </c>
      <c r="OI8" s="167" t="str">
        <f ca="1">BingoCardGenerator.com!OT5</f>
        <v>Word 14</v>
      </c>
      <c r="OJ8" s="167" t="str">
        <f ca="1">BingoCardGenerator.com!OU5</f>
        <v>Word 20</v>
      </c>
      <c r="OK8" s="168" t="str">
        <f ca="1">BingoCardGenerator.com!OV5</f>
        <v>Word 21</v>
      </c>
      <c r="OL8" s="161"/>
      <c r="OM8" s="166" t="str">
        <f ca="1">BingoCardGenerator.com!OX5</f>
        <v>Word 2</v>
      </c>
      <c r="ON8" s="167" t="str">
        <f ca="1">BingoCardGenerator.com!OY5</f>
        <v>Word 9</v>
      </c>
      <c r="OO8" s="167" t="str">
        <f ca="1">BingoCardGenerator.com!OZ5</f>
        <v>Word 11</v>
      </c>
      <c r="OP8" s="167" t="str">
        <f ca="1">BingoCardGenerator.com!PA5</f>
        <v>Word 20</v>
      </c>
      <c r="OQ8" s="168" t="str">
        <f ca="1">BingoCardGenerator.com!PB5</f>
        <v>Word 24</v>
      </c>
      <c r="OR8" s="166" t="str">
        <f ca="1">BingoCardGenerator.com!PC5</f>
        <v>Word 1</v>
      </c>
      <c r="OS8" s="167" t="str">
        <f ca="1">BingoCardGenerator.com!PD5</f>
        <v>Word 9</v>
      </c>
      <c r="OT8" s="167" t="str">
        <f ca="1">BingoCardGenerator.com!PE5</f>
        <v>Word 12</v>
      </c>
      <c r="OU8" s="167" t="str">
        <f ca="1">BingoCardGenerator.com!PF5</f>
        <v>Word 20</v>
      </c>
      <c r="OV8" s="168" t="str">
        <f ca="1">BingoCardGenerator.com!PG5</f>
        <v>Word 24</v>
      </c>
      <c r="OW8" s="161"/>
      <c r="OX8" s="166" t="str">
        <f ca="1">BingoCardGenerator.com!PI5</f>
        <v>Word 1</v>
      </c>
      <c r="OY8" s="167" t="str">
        <f ca="1">BingoCardGenerator.com!PJ5</f>
        <v>Word 10</v>
      </c>
      <c r="OZ8" s="167" t="str">
        <f ca="1">BingoCardGenerator.com!PK5</f>
        <v>Word 14</v>
      </c>
      <c r="PA8" s="167" t="str">
        <f ca="1">BingoCardGenerator.com!PL5</f>
        <v>Word 17</v>
      </c>
      <c r="PB8" s="168" t="str">
        <f ca="1">BingoCardGenerator.com!PM5</f>
        <v>Word 21</v>
      </c>
      <c r="PC8" s="166" t="str">
        <f ca="1">BingoCardGenerator.com!PN5</f>
        <v>Word 4</v>
      </c>
      <c r="PD8" s="167" t="str">
        <f ca="1">BingoCardGenerator.com!PO5</f>
        <v>Word 10</v>
      </c>
      <c r="PE8" s="167" t="str">
        <f ca="1">BingoCardGenerator.com!PP5</f>
        <v>Word 14</v>
      </c>
      <c r="PF8" s="167" t="str">
        <f ca="1">BingoCardGenerator.com!PQ5</f>
        <v>Word 16</v>
      </c>
      <c r="PG8" s="168" t="str">
        <f ca="1">BingoCardGenerator.com!PR5</f>
        <v>Word 22</v>
      </c>
      <c r="PH8" s="161"/>
      <c r="PI8" s="166" t="str">
        <f ca="1">BingoCardGenerator.com!PT5</f>
        <v>Word 5</v>
      </c>
      <c r="PJ8" s="167" t="str">
        <f ca="1">BingoCardGenerator.com!PU5</f>
        <v>Word 6</v>
      </c>
      <c r="PK8" s="167" t="str">
        <f ca="1">BingoCardGenerator.com!PV5</f>
        <v>Word 11</v>
      </c>
      <c r="PL8" s="167" t="str">
        <f ca="1">BingoCardGenerator.com!PW5</f>
        <v>Word 18</v>
      </c>
      <c r="PM8" s="168" t="str">
        <f ca="1">BingoCardGenerator.com!PX5</f>
        <v>Word 23</v>
      </c>
      <c r="PN8" s="166" t="str">
        <f ca="1">BingoCardGenerator.com!PY5</f>
        <v>Word 1</v>
      </c>
      <c r="PO8" s="167" t="str">
        <f ca="1">BingoCardGenerator.com!PZ5</f>
        <v>Word 9</v>
      </c>
      <c r="PP8" s="167" t="str">
        <f ca="1">BingoCardGenerator.com!QA5</f>
        <v>Word 14</v>
      </c>
      <c r="PQ8" s="167" t="str">
        <f ca="1">BingoCardGenerator.com!QB5</f>
        <v>Word 19</v>
      </c>
      <c r="PR8" s="168" t="str">
        <f ca="1">BingoCardGenerator.com!QC5</f>
        <v>Word 22</v>
      </c>
      <c r="PS8" s="161"/>
      <c r="PT8" s="166" t="str">
        <f ca="1">BingoCardGenerator.com!QE5</f>
        <v>Word 1</v>
      </c>
      <c r="PU8" s="167" t="str">
        <f ca="1">BingoCardGenerator.com!QF5</f>
        <v>Word 7</v>
      </c>
      <c r="PV8" s="167" t="str">
        <f ca="1">BingoCardGenerator.com!QG5</f>
        <v>Word 15</v>
      </c>
      <c r="PW8" s="167" t="str">
        <f ca="1">BingoCardGenerator.com!QH5</f>
        <v>Word 16</v>
      </c>
      <c r="PX8" s="168" t="str">
        <f ca="1">BingoCardGenerator.com!QI5</f>
        <v>Word 21</v>
      </c>
      <c r="PY8" s="166" t="str">
        <f ca="1">BingoCardGenerator.com!QJ5</f>
        <v>Word 1</v>
      </c>
      <c r="PZ8" s="167" t="str">
        <f ca="1">BingoCardGenerator.com!QK5</f>
        <v>Word 10</v>
      </c>
      <c r="QA8" s="167" t="str">
        <f ca="1">BingoCardGenerator.com!QL5</f>
        <v>Word 12</v>
      </c>
      <c r="QB8" s="167" t="str">
        <f ca="1">BingoCardGenerator.com!QM5</f>
        <v>Word 16</v>
      </c>
      <c r="QC8" s="168" t="str">
        <f ca="1">BingoCardGenerator.com!QN5</f>
        <v>Word 21</v>
      </c>
      <c r="QD8" s="161"/>
      <c r="QE8" s="166" t="str">
        <f ca="1">BingoCardGenerator.com!QP5</f>
        <v>Word 1</v>
      </c>
      <c r="QF8" s="167" t="str">
        <f ca="1">BingoCardGenerator.com!QQ5</f>
        <v>Word 7</v>
      </c>
      <c r="QG8" s="167" t="str">
        <f ca="1">BingoCardGenerator.com!QR5</f>
        <v>Word 13</v>
      </c>
      <c r="QH8" s="167" t="str">
        <f ca="1">BingoCardGenerator.com!QS5</f>
        <v>Word 16</v>
      </c>
      <c r="QI8" s="168" t="str">
        <f ca="1">BingoCardGenerator.com!QT5</f>
        <v>Word 21</v>
      </c>
      <c r="QJ8" s="166" t="str">
        <f ca="1">BingoCardGenerator.com!QU5</f>
        <v>Word 3</v>
      </c>
      <c r="QK8" s="167" t="str">
        <f ca="1">BingoCardGenerator.com!QV5</f>
        <v>Word 8</v>
      </c>
      <c r="QL8" s="167" t="str">
        <f ca="1">BingoCardGenerator.com!QW5</f>
        <v>Word 13</v>
      </c>
      <c r="QM8" s="167" t="str">
        <f ca="1">BingoCardGenerator.com!QX5</f>
        <v>Word 20</v>
      </c>
      <c r="QN8" s="168" t="str">
        <f ca="1">BingoCardGenerator.com!QY5</f>
        <v>Word 25</v>
      </c>
      <c r="QO8" s="161"/>
      <c r="QP8" s="166" t="str">
        <f ca="1">BingoCardGenerator.com!RA5</f>
        <v>Word 3</v>
      </c>
      <c r="QQ8" s="167" t="str">
        <f ca="1">BingoCardGenerator.com!RB5</f>
        <v>Word 10</v>
      </c>
      <c r="QR8" s="167" t="str">
        <f ca="1">BingoCardGenerator.com!RC5</f>
        <v>Word 12</v>
      </c>
      <c r="QS8" s="167" t="str">
        <f ca="1">BingoCardGenerator.com!RD5</f>
        <v>Word 16</v>
      </c>
      <c r="QT8" s="168" t="str">
        <f ca="1">BingoCardGenerator.com!RE5</f>
        <v>Word 25</v>
      </c>
      <c r="QU8" s="166" t="str">
        <f ca="1">BingoCardGenerator.com!RF5</f>
        <v>Word 2</v>
      </c>
      <c r="QV8" s="167" t="str">
        <f ca="1">BingoCardGenerator.com!RG5</f>
        <v>Word 8</v>
      </c>
      <c r="QW8" s="167" t="str">
        <f ca="1">BingoCardGenerator.com!RH5</f>
        <v>Word 11</v>
      </c>
      <c r="QX8" s="167" t="str">
        <f ca="1">BingoCardGenerator.com!RI5</f>
        <v>Word 19</v>
      </c>
      <c r="QY8" s="168" t="str">
        <f ca="1">BingoCardGenerator.com!RJ5</f>
        <v>Word 23</v>
      </c>
      <c r="QZ8" s="161"/>
      <c r="RA8" s="166" t="str">
        <f ca="1">BingoCardGenerator.com!RL5</f>
        <v>Word 4</v>
      </c>
      <c r="RB8" s="167" t="str">
        <f ca="1">BingoCardGenerator.com!RM5</f>
        <v>Word 7</v>
      </c>
      <c r="RC8" s="167" t="str">
        <f ca="1">BingoCardGenerator.com!RN5</f>
        <v>Word 11</v>
      </c>
      <c r="RD8" s="167" t="str">
        <f ca="1">BingoCardGenerator.com!RO5</f>
        <v>Word 17</v>
      </c>
      <c r="RE8" s="168" t="str">
        <f ca="1">BingoCardGenerator.com!RP5</f>
        <v>Word 22</v>
      </c>
      <c r="RF8" s="166" t="str">
        <f ca="1">BingoCardGenerator.com!RQ5</f>
        <v>Word 5</v>
      </c>
      <c r="RG8" s="167" t="str">
        <f ca="1">BingoCardGenerator.com!RR5</f>
        <v>Word 9</v>
      </c>
      <c r="RH8" s="167" t="str">
        <f ca="1">BingoCardGenerator.com!RS5</f>
        <v>Word 14</v>
      </c>
      <c r="RI8" s="167" t="str">
        <f ca="1">BingoCardGenerator.com!RT5</f>
        <v>Word 19</v>
      </c>
      <c r="RJ8" s="168" t="str">
        <f ca="1">BingoCardGenerator.com!RU5</f>
        <v>Word 23</v>
      </c>
      <c r="RK8" s="161"/>
      <c r="RL8" s="166" t="str">
        <f ca="1">BingoCardGenerator.com!RW5</f>
        <v>Word 4</v>
      </c>
      <c r="RM8" s="167" t="str">
        <f ca="1">BingoCardGenerator.com!RX5</f>
        <v>Word 9</v>
      </c>
      <c r="RN8" s="167" t="str">
        <f ca="1">BingoCardGenerator.com!RY5</f>
        <v>Word 14</v>
      </c>
      <c r="RO8" s="167" t="str">
        <f ca="1">BingoCardGenerator.com!RZ5</f>
        <v>Word 20</v>
      </c>
      <c r="RP8" s="168" t="str">
        <f ca="1">BingoCardGenerator.com!SA5</f>
        <v>Word 21</v>
      </c>
      <c r="RQ8" s="166" t="str">
        <f ca="1">BingoCardGenerator.com!SB5</f>
        <v>Word 2</v>
      </c>
      <c r="RR8" s="167" t="str">
        <f ca="1">BingoCardGenerator.com!SC5</f>
        <v>Word 8</v>
      </c>
      <c r="RS8" s="167" t="str">
        <f ca="1">BingoCardGenerator.com!SD5</f>
        <v>Word 15</v>
      </c>
      <c r="RT8" s="167" t="str">
        <f ca="1">BingoCardGenerator.com!SE5</f>
        <v>Word 20</v>
      </c>
      <c r="RU8" s="168" t="str">
        <f ca="1">BingoCardGenerator.com!SF5</f>
        <v>Word 23</v>
      </c>
      <c r="RV8" s="161"/>
      <c r="RW8" s="166" t="str">
        <f ca="1">BingoCardGenerator.com!SH5</f>
        <v>Word 3</v>
      </c>
      <c r="RX8" s="167" t="str">
        <f ca="1">BingoCardGenerator.com!SI5</f>
        <v>Word 9</v>
      </c>
      <c r="RY8" s="167" t="str">
        <f ca="1">BingoCardGenerator.com!SJ5</f>
        <v>Word 11</v>
      </c>
      <c r="RZ8" s="167" t="str">
        <f ca="1">BingoCardGenerator.com!SK5</f>
        <v>Word 19</v>
      </c>
      <c r="SA8" s="168" t="str">
        <f ca="1">BingoCardGenerator.com!SL5</f>
        <v>Word 24</v>
      </c>
      <c r="SB8" s="166" t="str">
        <f ca="1">BingoCardGenerator.com!SM5</f>
        <v>Word 1</v>
      </c>
      <c r="SC8" s="167" t="str">
        <f ca="1">BingoCardGenerator.com!SN5</f>
        <v>Word 7</v>
      </c>
      <c r="SD8" s="167" t="str">
        <f ca="1">BingoCardGenerator.com!SO5</f>
        <v>Word 12</v>
      </c>
      <c r="SE8" s="167" t="str">
        <f ca="1">BingoCardGenerator.com!SP5</f>
        <v>Word 16</v>
      </c>
      <c r="SF8" s="168" t="str">
        <f ca="1">BingoCardGenerator.com!SQ5</f>
        <v>Word 24</v>
      </c>
      <c r="SG8" s="161"/>
      <c r="SH8" s="166" t="str">
        <f ca="1">BingoCardGenerator.com!SS5</f>
        <v>Word 2</v>
      </c>
      <c r="SI8" s="167" t="str">
        <f ca="1">BingoCardGenerator.com!ST5</f>
        <v>Word 10</v>
      </c>
      <c r="SJ8" s="167" t="str">
        <f ca="1">BingoCardGenerator.com!SU5</f>
        <v>Word 12</v>
      </c>
      <c r="SK8" s="167" t="str">
        <f ca="1">BingoCardGenerator.com!SV5</f>
        <v>Word 17</v>
      </c>
      <c r="SL8" s="168" t="str">
        <f ca="1">BingoCardGenerator.com!SW5</f>
        <v>Word 25</v>
      </c>
      <c r="SM8" s="166" t="str">
        <f ca="1">BingoCardGenerator.com!SX5</f>
        <v>Word 1</v>
      </c>
      <c r="SN8" s="167" t="str">
        <f ca="1">BingoCardGenerator.com!SY5</f>
        <v>Word 6</v>
      </c>
      <c r="SO8" s="167" t="str">
        <f ca="1">BingoCardGenerator.com!SZ5</f>
        <v>Word 13</v>
      </c>
      <c r="SP8" s="167" t="str">
        <f ca="1">BingoCardGenerator.com!TA5</f>
        <v>Word 17</v>
      </c>
      <c r="SQ8" s="168" t="str">
        <f ca="1">BingoCardGenerator.com!TB5</f>
        <v>Word 23</v>
      </c>
      <c r="SR8" s="161"/>
      <c r="SS8" s="166" t="str">
        <f ca="1">BingoCardGenerator.com!TD5</f>
        <v>Word 1</v>
      </c>
      <c r="ST8" s="167" t="str">
        <f ca="1">BingoCardGenerator.com!TE5</f>
        <v>Word 7</v>
      </c>
      <c r="SU8" s="167" t="str">
        <f ca="1">BingoCardGenerator.com!TF5</f>
        <v>Word 12</v>
      </c>
      <c r="SV8" s="167" t="str">
        <f ca="1">BingoCardGenerator.com!TG5</f>
        <v>Word 16</v>
      </c>
      <c r="SW8" s="168" t="str">
        <f ca="1">BingoCardGenerator.com!TH5</f>
        <v>Word 23</v>
      </c>
      <c r="SX8" s="166" t="str">
        <f ca="1">BingoCardGenerator.com!TI5</f>
        <v>Word 4</v>
      </c>
      <c r="SY8" s="167" t="str">
        <f ca="1">BingoCardGenerator.com!TJ5</f>
        <v>Word 7</v>
      </c>
      <c r="SZ8" s="167" t="str">
        <f ca="1">BingoCardGenerator.com!TK5</f>
        <v>Word 15</v>
      </c>
      <c r="TA8" s="167" t="str">
        <f ca="1">BingoCardGenerator.com!TL5</f>
        <v>Word 16</v>
      </c>
      <c r="TB8" s="168" t="str">
        <f ca="1">BingoCardGenerator.com!TM5</f>
        <v>Word 24</v>
      </c>
      <c r="TC8" s="161"/>
      <c r="TD8" s="166" t="str">
        <f ca="1">BingoCardGenerator.com!TO5</f>
        <v>Word 2</v>
      </c>
      <c r="TE8" s="167" t="str">
        <f ca="1">BingoCardGenerator.com!TP5</f>
        <v>Word 9</v>
      </c>
      <c r="TF8" s="167" t="str">
        <f ca="1">BingoCardGenerator.com!TQ5</f>
        <v>Word 14</v>
      </c>
      <c r="TG8" s="167" t="str">
        <f ca="1">BingoCardGenerator.com!TR5</f>
        <v>Word 16</v>
      </c>
      <c r="TH8" s="168" t="str">
        <f ca="1">BingoCardGenerator.com!TS5</f>
        <v>Word 21</v>
      </c>
      <c r="TI8" s="166" t="str">
        <f ca="1">BingoCardGenerator.com!TT5</f>
        <v>Word 5</v>
      </c>
      <c r="TJ8" s="167" t="str">
        <f ca="1">BingoCardGenerator.com!TU5</f>
        <v>Word 6</v>
      </c>
      <c r="TK8" s="167" t="str">
        <f ca="1">BingoCardGenerator.com!TV5</f>
        <v>Word 13</v>
      </c>
      <c r="TL8" s="167" t="str">
        <f ca="1">BingoCardGenerator.com!TW5</f>
        <v>Word 20</v>
      </c>
      <c r="TM8" s="168" t="str">
        <f ca="1">BingoCardGenerator.com!TX5</f>
        <v>Word 24</v>
      </c>
      <c r="TN8" s="161"/>
      <c r="TO8" s="166" t="str">
        <f ca="1">BingoCardGenerator.com!TZ5</f>
        <v>Word 1</v>
      </c>
      <c r="TP8" s="167" t="str">
        <f ca="1">BingoCardGenerator.com!UA5</f>
        <v>Word 7</v>
      </c>
      <c r="TQ8" s="167" t="str">
        <f ca="1">BingoCardGenerator.com!UB5</f>
        <v>Word 14</v>
      </c>
      <c r="TR8" s="167" t="str">
        <f ca="1">BingoCardGenerator.com!UC5</f>
        <v>Word 18</v>
      </c>
      <c r="TS8" s="168" t="str">
        <f ca="1">BingoCardGenerator.com!UD5</f>
        <v>Word 25</v>
      </c>
      <c r="TT8" s="166" t="str">
        <f ca="1">BingoCardGenerator.com!UE5</f>
        <v>Word 3</v>
      </c>
      <c r="TU8" s="167" t="str">
        <f ca="1">BingoCardGenerator.com!UF5</f>
        <v>Word 7</v>
      </c>
      <c r="TV8" s="167" t="str">
        <f ca="1">BingoCardGenerator.com!UG5</f>
        <v>Word 11</v>
      </c>
      <c r="TW8" s="167" t="str">
        <f ca="1">BingoCardGenerator.com!UH5</f>
        <v>Word 18</v>
      </c>
      <c r="TX8" s="168" t="str">
        <f ca="1">BingoCardGenerator.com!UI5</f>
        <v>Word 24</v>
      </c>
      <c r="TY8" s="161"/>
      <c r="TZ8" s="166" t="str">
        <f ca="1">BingoCardGenerator.com!UK5</f>
        <v>Word 5</v>
      </c>
      <c r="UA8" s="167" t="str">
        <f ca="1">BingoCardGenerator.com!UL5</f>
        <v>Word 7</v>
      </c>
      <c r="UB8" s="167" t="str">
        <f ca="1">BingoCardGenerator.com!UM5</f>
        <v>Word 15</v>
      </c>
      <c r="UC8" s="167" t="str">
        <f ca="1">BingoCardGenerator.com!UN5</f>
        <v>Word 16</v>
      </c>
      <c r="UD8" s="168" t="str">
        <f ca="1">BingoCardGenerator.com!UO5</f>
        <v>Word 21</v>
      </c>
    </row>
    <row r="9" spans="1:550" s="165" customFormat="1" ht="70" customHeight="1" thickBot="1">
      <c r="A9" s="170" t="str">
        <f ca="1">BingoCardGenerator.com!L6</f>
        <v>Word 4</v>
      </c>
      <c r="B9" s="171" t="str">
        <f ca="1">BingoCardGenerator.com!M6</f>
        <v>Word 6</v>
      </c>
      <c r="C9" s="171" t="str">
        <f ca="1">BingoCardGenerator.com!N6</f>
        <v>Word 15</v>
      </c>
      <c r="D9" s="171" t="str">
        <f ca="1">BingoCardGenerator.com!O6</f>
        <v>Word 20</v>
      </c>
      <c r="E9" s="172" t="str">
        <f ca="1">BingoCardGenerator.com!P6</f>
        <v>Word 23</v>
      </c>
      <c r="F9" s="161"/>
      <c r="G9" s="170" t="str">
        <f ca="1">BingoCardGenerator.com!R6</f>
        <v>Word 1</v>
      </c>
      <c r="H9" s="171" t="str">
        <f ca="1">BingoCardGenerator.com!S6</f>
        <v>Word 7</v>
      </c>
      <c r="I9" s="171" t="str">
        <f ca="1">BingoCardGenerator.com!T6</f>
        <v>Word 15</v>
      </c>
      <c r="J9" s="171" t="str">
        <f ca="1">BingoCardGenerator.com!U6</f>
        <v>Word 18</v>
      </c>
      <c r="K9" s="172" t="str">
        <f ca="1">BingoCardGenerator.com!V6</f>
        <v>Word 24</v>
      </c>
      <c r="L9" s="170" t="str">
        <f ca="1">BingoCardGenerator.com!W6</f>
        <v>Word 1</v>
      </c>
      <c r="M9" s="171" t="str">
        <f ca="1">BingoCardGenerator.com!X6</f>
        <v>Word 7</v>
      </c>
      <c r="N9" s="171" t="str">
        <f ca="1">BingoCardGenerator.com!Y6</f>
        <v>Word 12</v>
      </c>
      <c r="O9" s="171" t="str">
        <f ca="1">BingoCardGenerator.com!Z6</f>
        <v>Word 18</v>
      </c>
      <c r="P9" s="172" t="str">
        <f ca="1">BingoCardGenerator.com!AA6</f>
        <v>Word 25</v>
      </c>
      <c r="Q9" s="161"/>
      <c r="R9" s="170" t="str">
        <f ca="1">BingoCardGenerator.com!AC6</f>
        <v>Word 5</v>
      </c>
      <c r="S9" s="171" t="str">
        <f ca="1">BingoCardGenerator.com!AD6</f>
        <v>Word 8</v>
      </c>
      <c r="T9" s="171" t="str">
        <f ca="1">BingoCardGenerator.com!AE6</f>
        <v>Word 12</v>
      </c>
      <c r="U9" s="171" t="str">
        <f ca="1">BingoCardGenerator.com!AF6</f>
        <v>Word 16</v>
      </c>
      <c r="V9" s="172" t="str">
        <f ca="1">BingoCardGenerator.com!AG6</f>
        <v>Word 21</v>
      </c>
      <c r="W9" s="170" t="str">
        <f ca="1">BingoCardGenerator.com!AH6</f>
        <v>Word 4</v>
      </c>
      <c r="X9" s="171" t="str">
        <f ca="1">BingoCardGenerator.com!AI6</f>
        <v>Word 7</v>
      </c>
      <c r="Y9" s="171" t="str">
        <f ca="1">BingoCardGenerator.com!AJ6</f>
        <v>Word 15</v>
      </c>
      <c r="Z9" s="171" t="str">
        <f ca="1">BingoCardGenerator.com!AK6</f>
        <v>Word 20</v>
      </c>
      <c r="AA9" s="172" t="str">
        <f ca="1">BingoCardGenerator.com!AL6</f>
        <v>Word 25</v>
      </c>
      <c r="AB9" s="161"/>
      <c r="AC9" s="170" t="str">
        <f ca="1">BingoCardGenerator.com!AN6</f>
        <v>Word 1</v>
      </c>
      <c r="AD9" s="171" t="str">
        <f ca="1">BingoCardGenerator.com!AO6</f>
        <v>Word 6</v>
      </c>
      <c r="AE9" s="171" t="str">
        <f ca="1">BingoCardGenerator.com!AP6</f>
        <v>Word 11</v>
      </c>
      <c r="AF9" s="171" t="str">
        <f ca="1">BingoCardGenerator.com!AQ6</f>
        <v>Word 19</v>
      </c>
      <c r="AG9" s="172" t="str">
        <f ca="1">BingoCardGenerator.com!AR6</f>
        <v>Word 24</v>
      </c>
      <c r="AH9" s="170" t="str">
        <f ca="1">BingoCardGenerator.com!AS6</f>
        <v>Word 2</v>
      </c>
      <c r="AI9" s="171" t="str">
        <f ca="1">BingoCardGenerator.com!AT6</f>
        <v>Word 8</v>
      </c>
      <c r="AJ9" s="171" t="str">
        <f ca="1">BingoCardGenerator.com!AU6</f>
        <v>Word 15</v>
      </c>
      <c r="AK9" s="171" t="str">
        <f ca="1">BingoCardGenerator.com!AV6</f>
        <v>Word 19</v>
      </c>
      <c r="AL9" s="172" t="str">
        <f ca="1">BingoCardGenerator.com!AW6</f>
        <v>Word 23</v>
      </c>
      <c r="AM9" s="161"/>
      <c r="AN9" s="170" t="str">
        <f ca="1">BingoCardGenerator.com!AY6</f>
        <v>Word 2</v>
      </c>
      <c r="AO9" s="171" t="str">
        <f ca="1">BingoCardGenerator.com!AZ6</f>
        <v>Word 10</v>
      </c>
      <c r="AP9" s="171" t="str">
        <f ca="1">BingoCardGenerator.com!BA6</f>
        <v>Word 13</v>
      </c>
      <c r="AQ9" s="171" t="str">
        <f ca="1">BingoCardGenerator.com!BB6</f>
        <v>Word 20</v>
      </c>
      <c r="AR9" s="172" t="str">
        <f ca="1">BingoCardGenerator.com!BC6</f>
        <v>Word 21</v>
      </c>
      <c r="AS9" s="170" t="str">
        <f ca="1">BingoCardGenerator.com!BD6</f>
        <v>Word 1</v>
      </c>
      <c r="AT9" s="171" t="str">
        <f ca="1">BingoCardGenerator.com!BE6</f>
        <v>Word 9</v>
      </c>
      <c r="AU9" s="171" t="str">
        <f ca="1">BingoCardGenerator.com!BF6</f>
        <v>Word 13</v>
      </c>
      <c r="AV9" s="171" t="str">
        <f ca="1">BingoCardGenerator.com!BG6</f>
        <v>Word 19</v>
      </c>
      <c r="AW9" s="172" t="str">
        <f ca="1">BingoCardGenerator.com!BH6</f>
        <v>Word 25</v>
      </c>
      <c r="AX9" s="161"/>
      <c r="AY9" s="170" t="str">
        <f ca="1">BingoCardGenerator.com!BJ6</f>
        <v>Word 1</v>
      </c>
      <c r="AZ9" s="171" t="str">
        <f ca="1">BingoCardGenerator.com!BK6</f>
        <v>Word 9</v>
      </c>
      <c r="BA9" s="171" t="str">
        <f ca="1">BingoCardGenerator.com!BL6</f>
        <v>Word 13</v>
      </c>
      <c r="BB9" s="171" t="str">
        <f ca="1">BingoCardGenerator.com!BM6</f>
        <v>Word 19</v>
      </c>
      <c r="BC9" s="172" t="str">
        <f ca="1">BingoCardGenerator.com!BN6</f>
        <v>Word 21</v>
      </c>
      <c r="BD9" s="170" t="str">
        <f ca="1">BingoCardGenerator.com!BO6</f>
        <v>Word 4</v>
      </c>
      <c r="BE9" s="171" t="str">
        <f ca="1">BingoCardGenerator.com!BP6</f>
        <v>Word 9</v>
      </c>
      <c r="BF9" s="171" t="str">
        <f ca="1">BingoCardGenerator.com!BQ6</f>
        <v>Word 13</v>
      </c>
      <c r="BG9" s="171" t="str">
        <f ca="1">BingoCardGenerator.com!BR6</f>
        <v>Word 20</v>
      </c>
      <c r="BH9" s="172" t="str">
        <f ca="1">BingoCardGenerator.com!BS6</f>
        <v>Word 22</v>
      </c>
      <c r="BI9" s="161"/>
      <c r="BJ9" s="170" t="str">
        <f ca="1">BingoCardGenerator.com!BU6</f>
        <v>Word 5</v>
      </c>
      <c r="BK9" s="171" t="str">
        <f ca="1">BingoCardGenerator.com!BV6</f>
        <v>Word 7</v>
      </c>
      <c r="BL9" s="171" t="str">
        <f ca="1">BingoCardGenerator.com!BW6</f>
        <v>Word 15</v>
      </c>
      <c r="BM9" s="171" t="str">
        <f ca="1">BingoCardGenerator.com!BX6</f>
        <v>Word 19</v>
      </c>
      <c r="BN9" s="172" t="str">
        <f ca="1">BingoCardGenerator.com!BY6</f>
        <v>Word 21</v>
      </c>
      <c r="BO9" s="170" t="str">
        <f ca="1">BingoCardGenerator.com!BZ6</f>
        <v>Word 3</v>
      </c>
      <c r="BP9" s="171" t="str">
        <f ca="1">BingoCardGenerator.com!CA6</f>
        <v>Word 10</v>
      </c>
      <c r="BQ9" s="171" t="str">
        <f ca="1">BingoCardGenerator.com!CB6</f>
        <v>Word 13</v>
      </c>
      <c r="BR9" s="171" t="str">
        <f ca="1">BingoCardGenerator.com!CC6</f>
        <v>Word 16</v>
      </c>
      <c r="BS9" s="172" t="str">
        <f ca="1">BingoCardGenerator.com!CD6</f>
        <v>Word 23</v>
      </c>
      <c r="BT9" s="161"/>
      <c r="BU9" s="170" t="str">
        <f ca="1">BingoCardGenerator.com!CF6</f>
        <v>Word 2</v>
      </c>
      <c r="BV9" s="171" t="str">
        <f ca="1">BingoCardGenerator.com!CG6</f>
        <v>Word 8</v>
      </c>
      <c r="BW9" s="171" t="str">
        <f ca="1">BingoCardGenerator.com!CH6</f>
        <v>Word 12</v>
      </c>
      <c r="BX9" s="171" t="str">
        <f ca="1">BingoCardGenerator.com!CI6</f>
        <v>Word 17</v>
      </c>
      <c r="BY9" s="172" t="str">
        <f ca="1">BingoCardGenerator.com!CJ6</f>
        <v>Word 25</v>
      </c>
      <c r="BZ9" s="170" t="str">
        <f ca="1">BingoCardGenerator.com!CK6</f>
        <v>Word 5</v>
      </c>
      <c r="CA9" s="171" t="str">
        <f ca="1">BingoCardGenerator.com!CL6</f>
        <v>Word 8</v>
      </c>
      <c r="CB9" s="171" t="str">
        <f ca="1">BingoCardGenerator.com!CM6</f>
        <v>Word 15</v>
      </c>
      <c r="CC9" s="171" t="str">
        <f ca="1">BingoCardGenerator.com!CN6</f>
        <v>Word 20</v>
      </c>
      <c r="CD9" s="172" t="str">
        <f ca="1">BingoCardGenerator.com!CO6</f>
        <v>Word 25</v>
      </c>
      <c r="CE9" s="161"/>
      <c r="CF9" s="170" t="str">
        <f ca="1">BingoCardGenerator.com!CQ6</f>
        <v>Word 4</v>
      </c>
      <c r="CG9" s="171" t="str">
        <f ca="1">BingoCardGenerator.com!CR6</f>
        <v>Word 8</v>
      </c>
      <c r="CH9" s="171" t="str">
        <f ca="1">BingoCardGenerator.com!CS6</f>
        <v>Word 11</v>
      </c>
      <c r="CI9" s="171" t="str">
        <f ca="1">BingoCardGenerator.com!CT6</f>
        <v>Word 20</v>
      </c>
      <c r="CJ9" s="172" t="str">
        <f ca="1">BingoCardGenerator.com!CU6</f>
        <v>Word 25</v>
      </c>
      <c r="CK9" s="170" t="str">
        <f ca="1">BingoCardGenerator.com!CV6</f>
        <v>Word 4</v>
      </c>
      <c r="CL9" s="171" t="str">
        <f ca="1">BingoCardGenerator.com!CW6</f>
        <v>Word 10</v>
      </c>
      <c r="CM9" s="171" t="str">
        <f ca="1">BingoCardGenerator.com!CX6</f>
        <v>Word 13</v>
      </c>
      <c r="CN9" s="171" t="str">
        <f ca="1">BingoCardGenerator.com!CY6</f>
        <v>Word 19</v>
      </c>
      <c r="CO9" s="172" t="str">
        <f ca="1">BingoCardGenerator.com!CZ6</f>
        <v>Word 21</v>
      </c>
      <c r="CP9" s="161"/>
      <c r="CQ9" s="170" t="str">
        <f ca="1">BingoCardGenerator.com!DB6</f>
        <v>Word 3</v>
      </c>
      <c r="CR9" s="171" t="str">
        <f ca="1">BingoCardGenerator.com!DC6</f>
        <v>Word 6</v>
      </c>
      <c r="CS9" s="171" t="str">
        <f ca="1">BingoCardGenerator.com!DD6</f>
        <v>Word 12</v>
      </c>
      <c r="CT9" s="171" t="str">
        <f ca="1">BingoCardGenerator.com!DE6</f>
        <v>Word 16</v>
      </c>
      <c r="CU9" s="172" t="str">
        <f ca="1">BingoCardGenerator.com!DF6</f>
        <v>Word 23</v>
      </c>
      <c r="CV9" s="170" t="str">
        <f ca="1">BingoCardGenerator.com!DG6</f>
        <v>Word 5</v>
      </c>
      <c r="CW9" s="171" t="str">
        <f ca="1">BingoCardGenerator.com!DH6</f>
        <v>Word 9</v>
      </c>
      <c r="CX9" s="171" t="str">
        <f ca="1">BingoCardGenerator.com!DI6</f>
        <v>Word 13</v>
      </c>
      <c r="CY9" s="171" t="str">
        <f ca="1">BingoCardGenerator.com!DJ6</f>
        <v>Word 17</v>
      </c>
      <c r="CZ9" s="172" t="str">
        <f ca="1">BingoCardGenerator.com!DK6</f>
        <v>Word 25</v>
      </c>
      <c r="DA9" s="161"/>
      <c r="DB9" s="170" t="str">
        <f ca="1">BingoCardGenerator.com!DM6</f>
        <v>Word 3</v>
      </c>
      <c r="DC9" s="171" t="str">
        <f ca="1">BingoCardGenerator.com!DN6</f>
        <v>Word 9</v>
      </c>
      <c r="DD9" s="171" t="str">
        <f ca="1">BingoCardGenerator.com!DO6</f>
        <v>Word 15</v>
      </c>
      <c r="DE9" s="171" t="str">
        <f ca="1">BingoCardGenerator.com!DP6</f>
        <v>Word 16</v>
      </c>
      <c r="DF9" s="172" t="str">
        <f ca="1">BingoCardGenerator.com!DQ6</f>
        <v>Word 21</v>
      </c>
      <c r="DG9" s="170" t="str">
        <f ca="1">BingoCardGenerator.com!DR6</f>
        <v>Word 4</v>
      </c>
      <c r="DH9" s="171" t="str">
        <f ca="1">BingoCardGenerator.com!DS6</f>
        <v>Word 6</v>
      </c>
      <c r="DI9" s="171" t="str">
        <f ca="1">BingoCardGenerator.com!DT6</f>
        <v>Word 12</v>
      </c>
      <c r="DJ9" s="171" t="str">
        <f ca="1">BingoCardGenerator.com!DU6</f>
        <v>Word 18</v>
      </c>
      <c r="DK9" s="172" t="str">
        <f ca="1">BingoCardGenerator.com!DV6</f>
        <v>Word 23</v>
      </c>
      <c r="DL9" s="161"/>
      <c r="DM9" s="170" t="str">
        <f ca="1">BingoCardGenerator.com!DX6</f>
        <v>Word 4</v>
      </c>
      <c r="DN9" s="171" t="str">
        <f ca="1">BingoCardGenerator.com!DY6</f>
        <v>Word 9</v>
      </c>
      <c r="DO9" s="171" t="str">
        <f ca="1">BingoCardGenerator.com!DZ6</f>
        <v>Word 15</v>
      </c>
      <c r="DP9" s="171" t="str">
        <f ca="1">BingoCardGenerator.com!EA6</f>
        <v>Word 18</v>
      </c>
      <c r="DQ9" s="172" t="str">
        <f ca="1">BingoCardGenerator.com!EB6</f>
        <v>Word 24</v>
      </c>
      <c r="DR9" s="170" t="str">
        <f ca="1">BingoCardGenerator.com!EC6</f>
        <v>Word 3</v>
      </c>
      <c r="DS9" s="171" t="str">
        <f ca="1">BingoCardGenerator.com!ED6</f>
        <v>Word 9</v>
      </c>
      <c r="DT9" s="171" t="str">
        <f ca="1">BingoCardGenerator.com!EE6</f>
        <v>Word 13</v>
      </c>
      <c r="DU9" s="171" t="str">
        <f ca="1">BingoCardGenerator.com!EF6</f>
        <v>Word 16</v>
      </c>
      <c r="DV9" s="172" t="str">
        <f ca="1">BingoCardGenerator.com!EG6</f>
        <v>Word 23</v>
      </c>
      <c r="DW9" s="161"/>
      <c r="DX9" s="170" t="str">
        <f ca="1">BingoCardGenerator.com!EI6</f>
        <v>Word 1</v>
      </c>
      <c r="DY9" s="171" t="str">
        <f ca="1">BingoCardGenerator.com!EJ6</f>
        <v>Word 6</v>
      </c>
      <c r="DZ9" s="171" t="str">
        <f ca="1">BingoCardGenerator.com!EK6</f>
        <v>Word 13</v>
      </c>
      <c r="EA9" s="171" t="str">
        <f ca="1">BingoCardGenerator.com!EL6</f>
        <v>Word 19</v>
      </c>
      <c r="EB9" s="172" t="str">
        <f ca="1">BingoCardGenerator.com!EM6</f>
        <v>Word 24</v>
      </c>
      <c r="EC9" s="170" t="str">
        <f ca="1">BingoCardGenerator.com!EN6</f>
        <v>Word 1</v>
      </c>
      <c r="ED9" s="171" t="str">
        <f ca="1">BingoCardGenerator.com!EO6</f>
        <v>Word 7</v>
      </c>
      <c r="EE9" s="171" t="str">
        <f ca="1">BingoCardGenerator.com!EP6</f>
        <v>Word 11</v>
      </c>
      <c r="EF9" s="171" t="str">
        <f ca="1">BingoCardGenerator.com!EQ6</f>
        <v>Word 17</v>
      </c>
      <c r="EG9" s="172" t="str">
        <f ca="1">BingoCardGenerator.com!ER6</f>
        <v>Word 25</v>
      </c>
      <c r="EH9" s="161"/>
      <c r="EI9" s="170" t="str">
        <f ca="1">BingoCardGenerator.com!ET6</f>
        <v>Word 2</v>
      </c>
      <c r="EJ9" s="171" t="str">
        <f ca="1">BingoCardGenerator.com!EU6</f>
        <v>Word 7</v>
      </c>
      <c r="EK9" s="171" t="str">
        <f ca="1">BingoCardGenerator.com!EV6</f>
        <v>Word 15</v>
      </c>
      <c r="EL9" s="171" t="str">
        <f ca="1">BingoCardGenerator.com!EW6</f>
        <v>Word 18</v>
      </c>
      <c r="EM9" s="172" t="str">
        <f ca="1">BingoCardGenerator.com!EX6</f>
        <v>Word 24</v>
      </c>
      <c r="EN9" s="170" t="str">
        <f ca="1">BingoCardGenerator.com!EY6</f>
        <v>Word 1</v>
      </c>
      <c r="EO9" s="171" t="str">
        <f ca="1">BingoCardGenerator.com!EZ6</f>
        <v>Word 9</v>
      </c>
      <c r="EP9" s="171" t="str">
        <f ca="1">BingoCardGenerator.com!FA6</f>
        <v>Word 11</v>
      </c>
      <c r="EQ9" s="171" t="str">
        <f ca="1">BingoCardGenerator.com!FB6</f>
        <v>Word 17</v>
      </c>
      <c r="ER9" s="172" t="str">
        <f ca="1">BingoCardGenerator.com!FC6</f>
        <v>Word 22</v>
      </c>
      <c r="ES9" s="161"/>
      <c r="ET9" s="170" t="str">
        <f ca="1">BingoCardGenerator.com!FE6</f>
        <v>Word 1</v>
      </c>
      <c r="EU9" s="171" t="str">
        <f ca="1">BingoCardGenerator.com!FF6</f>
        <v>Word 6</v>
      </c>
      <c r="EV9" s="171" t="str">
        <f ca="1">BingoCardGenerator.com!FG6</f>
        <v>Word 15</v>
      </c>
      <c r="EW9" s="171" t="str">
        <f ca="1">BingoCardGenerator.com!FH6</f>
        <v>Word 16</v>
      </c>
      <c r="EX9" s="172" t="str">
        <f ca="1">BingoCardGenerator.com!FI6</f>
        <v>Word 25</v>
      </c>
      <c r="EY9" s="170" t="str">
        <f ca="1">BingoCardGenerator.com!FJ6</f>
        <v>Word 5</v>
      </c>
      <c r="EZ9" s="171" t="str">
        <f ca="1">BingoCardGenerator.com!FK6</f>
        <v>Word 8</v>
      </c>
      <c r="FA9" s="171" t="str">
        <f ca="1">BingoCardGenerator.com!FL6</f>
        <v>Word 11</v>
      </c>
      <c r="FB9" s="171" t="str">
        <f ca="1">BingoCardGenerator.com!FM6</f>
        <v>Word 16</v>
      </c>
      <c r="FC9" s="172" t="str">
        <f ca="1">BingoCardGenerator.com!FN6</f>
        <v>Word 24</v>
      </c>
      <c r="FD9" s="161"/>
      <c r="FE9" s="170" t="str">
        <f ca="1">BingoCardGenerator.com!FP6</f>
        <v>Word 1</v>
      </c>
      <c r="FF9" s="171" t="str">
        <f ca="1">BingoCardGenerator.com!FQ6</f>
        <v>Word 8</v>
      </c>
      <c r="FG9" s="171" t="str">
        <f ca="1">BingoCardGenerator.com!FR6</f>
        <v>Word 14</v>
      </c>
      <c r="FH9" s="171" t="str">
        <f ca="1">BingoCardGenerator.com!FS6</f>
        <v>Word 20</v>
      </c>
      <c r="FI9" s="172" t="str">
        <f ca="1">BingoCardGenerator.com!FT6</f>
        <v>Word 25</v>
      </c>
      <c r="FJ9" s="170" t="str">
        <f ca="1">BingoCardGenerator.com!FU6</f>
        <v>Word 5</v>
      </c>
      <c r="FK9" s="171" t="str">
        <f ca="1">BingoCardGenerator.com!FV6</f>
        <v>Word 7</v>
      </c>
      <c r="FL9" s="171" t="str">
        <f ca="1">BingoCardGenerator.com!FW6</f>
        <v>Word 12</v>
      </c>
      <c r="FM9" s="171" t="str">
        <f ca="1">BingoCardGenerator.com!FX6</f>
        <v>Word 17</v>
      </c>
      <c r="FN9" s="172" t="str">
        <f ca="1">BingoCardGenerator.com!FY6</f>
        <v>Word 22</v>
      </c>
      <c r="FO9" s="161"/>
      <c r="FP9" s="170" t="str">
        <f ca="1">BingoCardGenerator.com!GA6</f>
        <v>Word 3</v>
      </c>
      <c r="FQ9" s="171" t="str">
        <f ca="1">BingoCardGenerator.com!GB6</f>
        <v>Word 6</v>
      </c>
      <c r="FR9" s="171" t="str">
        <f ca="1">BingoCardGenerator.com!GC6</f>
        <v>Word 12</v>
      </c>
      <c r="FS9" s="171" t="str">
        <f ca="1">BingoCardGenerator.com!GD6</f>
        <v>Word 19</v>
      </c>
      <c r="FT9" s="172" t="str">
        <f ca="1">BingoCardGenerator.com!GE6</f>
        <v>Word 21</v>
      </c>
      <c r="FU9" s="170" t="str">
        <f ca="1">BingoCardGenerator.com!GF6</f>
        <v>Word 2</v>
      </c>
      <c r="FV9" s="171" t="str">
        <f ca="1">BingoCardGenerator.com!GG6</f>
        <v>Word 6</v>
      </c>
      <c r="FW9" s="171" t="str">
        <f ca="1">BingoCardGenerator.com!GH6</f>
        <v>Word 14</v>
      </c>
      <c r="FX9" s="171" t="str">
        <f ca="1">BingoCardGenerator.com!GI6</f>
        <v>Word 19</v>
      </c>
      <c r="FY9" s="172" t="str">
        <f ca="1">BingoCardGenerator.com!GJ6</f>
        <v>Word 25</v>
      </c>
      <c r="FZ9" s="161"/>
      <c r="GA9" s="170" t="str">
        <f ca="1">BingoCardGenerator.com!GL6</f>
        <v>Word 2</v>
      </c>
      <c r="GB9" s="171" t="str">
        <f ca="1">BingoCardGenerator.com!GM6</f>
        <v>Word 8</v>
      </c>
      <c r="GC9" s="171" t="str">
        <f ca="1">BingoCardGenerator.com!GN6</f>
        <v>Word 12</v>
      </c>
      <c r="GD9" s="171" t="str">
        <f ca="1">BingoCardGenerator.com!GO6</f>
        <v>Word 17</v>
      </c>
      <c r="GE9" s="172" t="str">
        <f ca="1">BingoCardGenerator.com!GP6</f>
        <v>Word 22</v>
      </c>
      <c r="GF9" s="170" t="str">
        <f ca="1">BingoCardGenerator.com!GQ6</f>
        <v>Word 3</v>
      </c>
      <c r="GG9" s="171" t="str">
        <f ca="1">BingoCardGenerator.com!GR6</f>
        <v>Word 6</v>
      </c>
      <c r="GH9" s="171" t="str">
        <f ca="1">BingoCardGenerator.com!GS6</f>
        <v>Word 13</v>
      </c>
      <c r="GI9" s="171" t="str">
        <f ca="1">BingoCardGenerator.com!GT6</f>
        <v>Word 19</v>
      </c>
      <c r="GJ9" s="172" t="str">
        <f ca="1">BingoCardGenerator.com!GU6</f>
        <v>Word 24</v>
      </c>
      <c r="GK9" s="161"/>
      <c r="GL9" s="170" t="str">
        <f ca="1">BingoCardGenerator.com!GW6</f>
        <v>Word 2</v>
      </c>
      <c r="GM9" s="171" t="str">
        <f ca="1">BingoCardGenerator.com!GX6</f>
        <v>Word 8</v>
      </c>
      <c r="GN9" s="171" t="str">
        <f ca="1">BingoCardGenerator.com!GY6</f>
        <v>Word 13</v>
      </c>
      <c r="GO9" s="171" t="str">
        <f ca="1">BingoCardGenerator.com!GZ6</f>
        <v>Word 17</v>
      </c>
      <c r="GP9" s="172" t="str">
        <f ca="1">BingoCardGenerator.com!HA6</f>
        <v>Word 21</v>
      </c>
      <c r="GQ9" s="170" t="str">
        <f ca="1">BingoCardGenerator.com!HB6</f>
        <v>Word 1</v>
      </c>
      <c r="GR9" s="171" t="str">
        <f ca="1">BingoCardGenerator.com!HC6</f>
        <v>Word 10</v>
      </c>
      <c r="GS9" s="171" t="str">
        <f ca="1">BingoCardGenerator.com!HD6</f>
        <v>Word 12</v>
      </c>
      <c r="GT9" s="171" t="str">
        <f ca="1">BingoCardGenerator.com!HE6</f>
        <v>Word 19</v>
      </c>
      <c r="GU9" s="172" t="str">
        <f ca="1">BingoCardGenerator.com!HF6</f>
        <v>Word 23</v>
      </c>
      <c r="GV9" s="161"/>
      <c r="GW9" s="170" t="str">
        <f ca="1">BingoCardGenerator.com!HH6</f>
        <v>Word 3</v>
      </c>
      <c r="GX9" s="171" t="str">
        <f ca="1">BingoCardGenerator.com!HI6</f>
        <v>Word 10</v>
      </c>
      <c r="GY9" s="171" t="str">
        <f ca="1">BingoCardGenerator.com!HJ6</f>
        <v>Word 13</v>
      </c>
      <c r="GZ9" s="171" t="str">
        <f ca="1">BingoCardGenerator.com!HK6</f>
        <v>Word 18</v>
      </c>
      <c r="HA9" s="172" t="str">
        <f ca="1">BingoCardGenerator.com!HL6</f>
        <v>Word 21</v>
      </c>
      <c r="HB9" s="170" t="str">
        <f ca="1">BingoCardGenerator.com!HM6</f>
        <v>Word 2</v>
      </c>
      <c r="HC9" s="171" t="str">
        <f ca="1">BingoCardGenerator.com!HN6</f>
        <v>Word 8</v>
      </c>
      <c r="HD9" s="171" t="str">
        <f ca="1">BingoCardGenerator.com!HO6</f>
        <v>Word 11</v>
      </c>
      <c r="HE9" s="171" t="str">
        <f ca="1">BingoCardGenerator.com!HP6</f>
        <v>Word 19</v>
      </c>
      <c r="HF9" s="172" t="str">
        <f ca="1">BingoCardGenerator.com!HQ6</f>
        <v>Word 23</v>
      </c>
      <c r="HG9" s="161"/>
      <c r="HH9" s="170" t="str">
        <f ca="1">BingoCardGenerator.com!HS6</f>
        <v>Word 1</v>
      </c>
      <c r="HI9" s="171" t="str">
        <f ca="1">BingoCardGenerator.com!HT6</f>
        <v>Word 8</v>
      </c>
      <c r="HJ9" s="171" t="str">
        <f ca="1">BingoCardGenerator.com!HU6</f>
        <v>Word 12</v>
      </c>
      <c r="HK9" s="171" t="str">
        <f ca="1">BingoCardGenerator.com!HV6</f>
        <v>Word 16</v>
      </c>
      <c r="HL9" s="172" t="str">
        <f ca="1">BingoCardGenerator.com!HW6</f>
        <v>Word 24</v>
      </c>
      <c r="HM9" s="170" t="str">
        <f ca="1">BingoCardGenerator.com!HX6</f>
        <v>Word 5</v>
      </c>
      <c r="HN9" s="171" t="str">
        <f ca="1">BingoCardGenerator.com!HY6</f>
        <v>Word 8</v>
      </c>
      <c r="HO9" s="171" t="str">
        <f ca="1">BingoCardGenerator.com!HZ6</f>
        <v>Word 12</v>
      </c>
      <c r="HP9" s="171" t="str">
        <f ca="1">BingoCardGenerator.com!IA6</f>
        <v>Word 16</v>
      </c>
      <c r="HQ9" s="172" t="str">
        <f ca="1">BingoCardGenerator.com!IB6</f>
        <v>Word 23</v>
      </c>
      <c r="HR9" s="161"/>
      <c r="HS9" s="170" t="str">
        <f ca="1">BingoCardGenerator.com!ID6</f>
        <v>Word 4</v>
      </c>
      <c r="HT9" s="171" t="str">
        <f ca="1">BingoCardGenerator.com!IE6</f>
        <v>Word 6</v>
      </c>
      <c r="HU9" s="171" t="str">
        <f ca="1">BingoCardGenerator.com!IF6</f>
        <v>Word 15</v>
      </c>
      <c r="HV9" s="171" t="str">
        <f ca="1">BingoCardGenerator.com!IG6</f>
        <v>Word 19</v>
      </c>
      <c r="HW9" s="172" t="str">
        <f ca="1">BingoCardGenerator.com!IH6</f>
        <v>Word 21</v>
      </c>
      <c r="HX9" s="170" t="str">
        <f ca="1">BingoCardGenerator.com!II6</f>
        <v>Word 2</v>
      </c>
      <c r="HY9" s="171" t="str">
        <f ca="1">BingoCardGenerator.com!IJ6</f>
        <v>Word 8</v>
      </c>
      <c r="HZ9" s="171" t="str">
        <f ca="1">BingoCardGenerator.com!IK6</f>
        <v>Word 11</v>
      </c>
      <c r="IA9" s="171" t="str">
        <f ca="1">BingoCardGenerator.com!IL6</f>
        <v>Word 16</v>
      </c>
      <c r="IB9" s="172" t="str">
        <f ca="1">BingoCardGenerator.com!IM6</f>
        <v>Word 22</v>
      </c>
      <c r="IC9" s="161"/>
      <c r="ID9" s="170" t="str">
        <f ca="1">BingoCardGenerator.com!IO6</f>
        <v>Word 1</v>
      </c>
      <c r="IE9" s="171" t="str">
        <f ca="1">BingoCardGenerator.com!IP6</f>
        <v>Word 8</v>
      </c>
      <c r="IF9" s="171" t="str">
        <f ca="1">BingoCardGenerator.com!IQ6</f>
        <v>Word 13</v>
      </c>
      <c r="IG9" s="171" t="str">
        <f ca="1">BingoCardGenerator.com!IR6</f>
        <v>Word 20</v>
      </c>
      <c r="IH9" s="172" t="str">
        <f ca="1">BingoCardGenerator.com!IS6</f>
        <v>Word 21</v>
      </c>
      <c r="II9" s="170" t="str">
        <f ca="1">BingoCardGenerator.com!IT6</f>
        <v>Word 2</v>
      </c>
      <c r="IJ9" s="171" t="str">
        <f ca="1">BingoCardGenerator.com!IU6</f>
        <v>Word 6</v>
      </c>
      <c r="IK9" s="171" t="str">
        <f ca="1">BingoCardGenerator.com!IV6</f>
        <v>Word 11</v>
      </c>
      <c r="IL9" s="171" t="str">
        <f ca="1">BingoCardGenerator.com!IW6</f>
        <v>Word 19</v>
      </c>
      <c r="IM9" s="172" t="str">
        <f ca="1">BingoCardGenerator.com!IX6</f>
        <v>Word 25</v>
      </c>
      <c r="IN9" s="161"/>
      <c r="IO9" s="170" t="str">
        <f ca="1">BingoCardGenerator.com!IZ6</f>
        <v>Word 4</v>
      </c>
      <c r="IP9" s="171" t="str">
        <f ca="1">BingoCardGenerator.com!JA6</f>
        <v>Word 7</v>
      </c>
      <c r="IQ9" s="171" t="str">
        <f ca="1">BingoCardGenerator.com!JB6</f>
        <v>Word 12</v>
      </c>
      <c r="IR9" s="171" t="str">
        <f ca="1">BingoCardGenerator.com!JC6</f>
        <v>Word 17</v>
      </c>
      <c r="IS9" s="172" t="str">
        <f ca="1">BingoCardGenerator.com!JD6</f>
        <v>Word 21</v>
      </c>
      <c r="IT9" s="170" t="str">
        <f ca="1">BingoCardGenerator.com!JE6</f>
        <v>Word 5</v>
      </c>
      <c r="IU9" s="171" t="str">
        <f ca="1">BingoCardGenerator.com!JF6</f>
        <v>Word 9</v>
      </c>
      <c r="IV9" s="171" t="str">
        <f ca="1">BingoCardGenerator.com!JG6</f>
        <v>Word 13</v>
      </c>
      <c r="IW9" s="171" t="str">
        <f ca="1">BingoCardGenerator.com!JH6</f>
        <v>Word 20</v>
      </c>
      <c r="IX9" s="172" t="str">
        <f ca="1">BingoCardGenerator.com!JI6</f>
        <v>Word 22</v>
      </c>
      <c r="IY9" s="161"/>
      <c r="IZ9" s="170" t="str">
        <f ca="1">BingoCardGenerator.com!JK6</f>
        <v>Word 5</v>
      </c>
      <c r="JA9" s="171" t="str">
        <f ca="1">BingoCardGenerator.com!JL6</f>
        <v>Word 6</v>
      </c>
      <c r="JB9" s="171" t="str">
        <f ca="1">BingoCardGenerator.com!JM6</f>
        <v>Word 12</v>
      </c>
      <c r="JC9" s="171" t="str">
        <f ca="1">BingoCardGenerator.com!JN6</f>
        <v>Word 17</v>
      </c>
      <c r="JD9" s="172" t="str">
        <f ca="1">BingoCardGenerator.com!JO6</f>
        <v>Word 22</v>
      </c>
      <c r="JE9" s="170" t="str">
        <f ca="1">BingoCardGenerator.com!JP6</f>
        <v>Word 1</v>
      </c>
      <c r="JF9" s="171" t="str">
        <f ca="1">BingoCardGenerator.com!JQ6</f>
        <v>Word 10</v>
      </c>
      <c r="JG9" s="171" t="str">
        <f ca="1">BingoCardGenerator.com!JR6</f>
        <v>Word 12</v>
      </c>
      <c r="JH9" s="171" t="str">
        <f ca="1">BingoCardGenerator.com!JS6</f>
        <v>Word 19</v>
      </c>
      <c r="JI9" s="172" t="str">
        <f ca="1">BingoCardGenerator.com!JT6</f>
        <v>Word 22</v>
      </c>
      <c r="JJ9" s="161"/>
      <c r="JK9" s="170" t="str">
        <f ca="1">BingoCardGenerator.com!JV6</f>
        <v>Word 1</v>
      </c>
      <c r="JL9" s="171" t="str">
        <f ca="1">BingoCardGenerator.com!JW6</f>
        <v>Word 8</v>
      </c>
      <c r="JM9" s="171" t="str">
        <f ca="1">BingoCardGenerator.com!JX6</f>
        <v>Word 11</v>
      </c>
      <c r="JN9" s="171" t="str">
        <f ca="1">BingoCardGenerator.com!JY6</f>
        <v>Word 16</v>
      </c>
      <c r="JO9" s="172" t="str">
        <f ca="1">BingoCardGenerator.com!JZ6</f>
        <v>Word 23</v>
      </c>
      <c r="JP9" s="170" t="str">
        <f ca="1">BingoCardGenerator.com!KA6</f>
        <v>Word 3</v>
      </c>
      <c r="JQ9" s="171" t="str">
        <f ca="1">BingoCardGenerator.com!KB6</f>
        <v>Word 7</v>
      </c>
      <c r="JR9" s="171" t="str">
        <f ca="1">BingoCardGenerator.com!KC6</f>
        <v>Word 14</v>
      </c>
      <c r="JS9" s="171" t="str">
        <f ca="1">BingoCardGenerator.com!KD6</f>
        <v>Word 18</v>
      </c>
      <c r="JT9" s="172" t="str">
        <f ca="1">BingoCardGenerator.com!KE6</f>
        <v>Word 23</v>
      </c>
      <c r="JU9" s="161"/>
      <c r="JV9" s="170" t="str">
        <f ca="1">BingoCardGenerator.com!KG6</f>
        <v>Word 5</v>
      </c>
      <c r="JW9" s="171" t="str">
        <f ca="1">BingoCardGenerator.com!KH6</f>
        <v>Word 7</v>
      </c>
      <c r="JX9" s="171" t="str">
        <f ca="1">BingoCardGenerator.com!KI6</f>
        <v>Word 12</v>
      </c>
      <c r="JY9" s="171" t="str">
        <f ca="1">BingoCardGenerator.com!KJ6</f>
        <v>Word 16</v>
      </c>
      <c r="JZ9" s="172" t="str">
        <f ca="1">BingoCardGenerator.com!KK6</f>
        <v>Word 22</v>
      </c>
      <c r="KA9" s="170" t="str">
        <f ca="1">BingoCardGenerator.com!KL6</f>
        <v>Word 5</v>
      </c>
      <c r="KB9" s="171" t="str">
        <f ca="1">BingoCardGenerator.com!KM6</f>
        <v>Word 7</v>
      </c>
      <c r="KC9" s="171" t="str">
        <f ca="1">BingoCardGenerator.com!KN6</f>
        <v>Word 15</v>
      </c>
      <c r="KD9" s="171" t="str">
        <f ca="1">BingoCardGenerator.com!KO6</f>
        <v>Word 18</v>
      </c>
      <c r="KE9" s="172" t="str">
        <f ca="1">BingoCardGenerator.com!KP6</f>
        <v>Word 22</v>
      </c>
      <c r="KF9" s="161"/>
      <c r="KG9" s="170" t="str">
        <f ca="1">BingoCardGenerator.com!KR6</f>
        <v>Word 2</v>
      </c>
      <c r="KH9" s="171" t="str">
        <f ca="1">BingoCardGenerator.com!KS6</f>
        <v>Word 7</v>
      </c>
      <c r="KI9" s="171" t="str">
        <f ca="1">BingoCardGenerator.com!KT6</f>
        <v>Word 11</v>
      </c>
      <c r="KJ9" s="171" t="str">
        <f ca="1">BingoCardGenerator.com!KU6</f>
        <v>Word 17</v>
      </c>
      <c r="KK9" s="172" t="str">
        <f ca="1">BingoCardGenerator.com!KV6</f>
        <v>Word 23</v>
      </c>
      <c r="KL9" s="170" t="str">
        <f ca="1">BingoCardGenerator.com!KW6</f>
        <v>Word 1</v>
      </c>
      <c r="KM9" s="171" t="str">
        <f ca="1">BingoCardGenerator.com!KX6</f>
        <v>Word 10</v>
      </c>
      <c r="KN9" s="171" t="str">
        <f ca="1">BingoCardGenerator.com!KY6</f>
        <v>Word 13</v>
      </c>
      <c r="KO9" s="171" t="str">
        <f ca="1">BingoCardGenerator.com!KZ6</f>
        <v>Word 19</v>
      </c>
      <c r="KP9" s="172" t="str">
        <f ca="1">BingoCardGenerator.com!LA6</f>
        <v>Word 25</v>
      </c>
      <c r="KQ9" s="161"/>
      <c r="KR9" s="170" t="str">
        <f ca="1">BingoCardGenerator.com!LC6</f>
        <v>Word 2</v>
      </c>
      <c r="KS9" s="171" t="str">
        <f ca="1">BingoCardGenerator.com!LD6</f>
        <v>Word 10</v>
      </c>
      <c r="KT9" s="171" t="str">
        <f ca="1">BingoCardGenerator.com!LE6</f>
        <v>Word 14</v>
      </c>
      <c r="KU9" s="171" t="str">
        <f ca="1">BingoCardGenerator.com!LF6</f>
        <v>Word 18</v>
      </c>
      <c r="KV9" s="172" t="str">
        <f ca="1">BingoCardGenerator.com!LG6</f>
        <v>Word 21</v>
      </c>
      <c r="KW9" s="170" t="str">
        <f ca="1">BingoCardGenerator.com!LH6</f>
        <v>Word 3</v>
      </c>
      <c r="KX9" s="171" t="str">
        <f ca="1">BingoCardGenerator.com!LI6</f>
        <v>Word 8</v>
      </c>
      <c r="KY9" s="171" t="str">
        <f ca="1">BingoCardGenerator.com!LJ6</f>
        <v>Word 13</v>
      </c>
      <c r="KZ9" s="171" t="str">
        <f ca="1">BingoCardGenerator.com!LK6</f>
        <v>Word 16</v>
      </c>
      <c r="LA9" s="172" t="str">
        <f ca="1">BingoCardGenerator.com!LL6</f>
        <v>Word 24</v>
      </c>
      <c r="LB9" s="161"/>
      <c r="LC9" s="170" t="str">
        <f ca="1">BingoCardGenerator.com!LN6</f>
        <v>Word 4</v>
      </c>
      <c r="LD9" s="171" t="str">
        <f ca="1">BingoCardGenerator.com!LO6</f>
        <v>Word 7</v>
      </c>
      <c r="LE9" s="171" t="str">
        <f ca="1">BingoCardGenerator.com!LP6</f>
        <v>Word 12</v>
      </c>
      <c r="LF9" s="171" t="str">
        <f ca="1">BingoCardGenerator.com!LQ6</f>
        <v>Word 17</v>
      </c>
      <c r="LG9" s="172" t="str">
        <f ca="1">BingoCardGenerator.com!LR6</f>
        <v>Word 23</v>
      </c>
      <c r="LH9" s="170" t="str">
        <f ca="1">BingoCardGenerator.com!LS6</f>
        <v>Word 2</v>
      </c>
      <c r="LI9" s="171" t="str">
        <f ca="1">BingoCardGenerator.com!LT6</f>
        <v>Word 9</v>
      </c>
      <c r="LJ9" s="171" t="str">
        <f ca="1">BingoCardGenerator.com!LU6</f>
        <v>Word 15</v>
      </c>
      <c r="LK9" s="171" t="str">
        <f ca="1">BingoCardGenerator.com!LV6</f>
        <v>Word 17</v>
      </c>
      <c r="LL9" s="172" t="str">
        <f ca="1">BingoCardGenerator.com!LW6</f>
        <v>Word 23</v>
      </c>
      <c r="LM9" s="161"/>
      <c r="LN9" s="170" t="str">
        <f ca="1">BingoCardGenerator.com!LY6</f>
        <v>Word 3</v>
      </c>
      <c r="LO9" s="171" t="str">
        <f ca="1">BingoCardGenerator.com!LZ6</f>
        <v>Word 9</v>
      </c>
      <c r="LP9" s="171" t="str">
        <f ca="1">BingoCardGenerator.com!MA6</f>
        <v>Word 13</v>
      </c>
      <c r="LQ9" s="171" t="str">
        <f ca="1">BingoCardGenerator.com!MB6</f>
        <v>Word 17</v>
      </c>
      <c r="LR9" s="172" t="str">
        <f ca="1">BingoCardGenerator.com!MC6</f>
        <v>Word 21</v>
      </c>
      <c r="LS9" s="170" t="str">
        <f ca="1">BingoCardGenerator.com!MD6</f>
        <v>Word 3</v>
      </c>
      <c r="LT9" s="171" t="str">
        <f ca="1">BingoCardGenerator.com!ME6</f>
        <v>Word 9</v>
      </c>
      <c r="LU9" s="171" t="str">
        <f ca="1">BingoCardGenerator.com!MF6</f>
        <v>Word 15</v>
      </c>
      <c r="LV9" s="171" t="str">
        <f ca="1">BingoCardGenerator.com!MG6</f>
        <v>Word 20</v>
      </c>
      <c r="LW9" s="172" t="str">
        <f ca="1">BingoCardGenerator.com!MH6</f>
        <v>Word 23</v>
      </c>
      <c r="LX9" s="161"/>
      <c r="LY9" s="170" t="str">
        <f ca="1">BingoCardGenerator.com!MJ6</f>
        <v>Word 5</v>
      </c>
      <c r="LZ9" s="171" t="str">
        <f ca="1">BingoCardGenerator.com!MK6</f>
        <v>Word 9</v>
      </c>
      <c r="MA9" s="171" t="str">
        <f ca="1">BingoCardGenerator.com!ML6</f>
        <v>Word 15</v>
      </c>
      <c r="MB9" s="171" t="str">
        <f ca="1">BingoCardGenerator.com!MM6</f>
        <v>Word 18</v>
      </c>
      <c r="MC9" s="172" t="str">
        <f ca="1">BingoCardGenerator.com!MN6</f>
        <v>Word 22</v>
      </c>
      <c r="MD9" s="170" t="str">
        <f ca="1">BingoCardGenerator.com!MO6</f>
        <v>Word 5</v>
      </c>
      <c r="ME9" s="171" t="str">
        <f ca="1">BingoCardGenerator.com!MP6</f>
        <v>Word 6</v>
      </c>
      <c r="MF9" s="171" t="str">
        <f ca="1">BingoCardGenerator.com!MQ6</f>
        <v>Word 11</v>
      </c>
      <c r="MG9" s="171" t="str">
        <f ca="1">BingoCardGenerator.com!MR6</f>
        <v>Word 16</v>
      </c>
      <c r="MH9" s="172" t="str">
        <f ca="1">BingoCardGenerator.com!MS6</f>
        <v>Word 25</v>
      </c>
      <c r="MI9" s="161"/>
      <c r="MJ9" s="170" t="str">
        <f ca="1">BingoCardGenerator.com!MU6</f>
        <v>Word 2</v>
      </c>
      <c r="MK9" s="171" t="str">
        <f ca="1">BingoCardGenerator.com!MV6</f>
        <v>Word 6</v>
      </c>
      <c r="ML9" s="171" t="str">
        <f ca="1">BingoCardGenerator.com!MW6</f>
        <v>Word 11</v>
      </c>
      <c r="MM9" s="171" t="str">
        <f ca="1">BingoCardGenerator.com!MX6</f>
        <v>Word 18</v>
      </c>
      <c r="MN9" s="172" t="str">
        <f ca="1">BingoCardGenerator.com!MY6</f>
        <v>Word 24</v>
      </c>
      <c r="MO9" s="170" t="str">
        <f ca="1">BingoCardGenerator.com!MZ6</f>
        <v>Word 4</v>
      </c>
      <c r="MP9" s="171" t="str">
        <f ca="1">BingoCardGenerator.com!NA6</f>
        <v>Word 10</v>
      </c>
      <c r="MQ9" s="171" t="str">
        <f ca="1">BingoCardGenerator.com!NB6</f>
        <v>Word 13</v>
      </c>
      <c r="MR9" s="171" t="str">
        <f ca="1">BingoCardGenerator.com!NC6</f>
        <v>Word 17</v>
      </c>
      <c r="MS9" s="172" t="str">
        <f ca="1">BingoCardGenerator.com!ND6</f>
        <v>Word 25</v>
      </c>
      <c r="MT9" s="161"/>
      <c r="MU9" s="170" t="str">
        <f ca="1">BingoCardGenerator.com!NF6</f>
        <v>Word 4</v>
      </c>
      <c r="MV9" s="171" t="str">
        <f ca="1">BingoCardGenerator.com!NG6</f>
        <v>Word 7</v>
      </c>
      <c r="MW9" s="171" t="str">
        <f ca="1">BingoCardGenerator.com!NH6</f>
        <v>Word 12</v>
      </c>
      <c r="MX9" s="171" t="str">
        <f ca="1">BingoCardGenerator.com!NI6</f>
        <v>Word 20</v>
      </c>
      <c r="MY9" s="172" t="str">
        <f ca="1">BingoCardGenerator.com!NJ6</f>
        <v>Word 25</v>
      </c>
      <c r="MZ9" s="170" t="str">
        <f ca="1">BingoCardGenerator.com!NK6</f>
        <v>Word 2</v>
      </c>
      <c r="NA9" s="171" t="str">
        <f ca="1">BingoCardGenerator.com!NL6</f>
        <v>Word 9</v>
      </c>
      <c r="NB9" s="171" t="str">
        <f ca="1">BingoCardGenerator.com!NM6</f>
        <v>Word 14</v>
      </c>
      <c r="NC9" s="171" t="str">
        <f ca="1">BingoCardGenerator.com!NN6</f>
        <v>Word 20</v>
      </c>
      <c r="ND9" s="172" t="str">
        <f ca="1">BingoCardGenerator.com!NO6</f>
        <v>Word 22</v>
      </c>
      <c r="NE9" s="161"/>
      <c r="NF9" s="170" t="str">
        <f ca="1">BingoCardGenerator.com!NQ6</f>
        <v>Word 4</v>
      </c>
      <c r="NG9" s="171" t="str">
        <f ca="1">BingoCardGenerator.com!NR6</f>
        <v>Word 10</v>
      </c>
      <c r="NH9" s="171" t="str">
        <f ca="1">BingoCardGenerator.com!NS6</f>
        <v>Word 12</v>
      </c>
      <c r="NI9" s="171" t="str">
        <f ca="1">BingoCardGenerator.com!NT6</f>
        <v>Word 16</v>
      </c>
      <c r="NJ9" s="172" t="str">
        <f ca="1">BingoCardGenerator.com!NU6</f>
        <v>Word 23</v>
      </c>
      <c r="NK9" s="170" t="str">
        <f ca="1">BingoCardGenerator.com!NV6</f>
        <v>Word 5</v>
      </c>
      <c r="NL9" s="171" t="str">
        <f ca="1">BingoCardGenerator.com!NW6</f>
        <v>Word 8</v>
      </c>
      <c r="NM9" s="171" t="str">
        <f ca="1">BingoCardGenerator.com!NX6</f>
        <v>Word 15</v>
      </c>
      <c r="NN9" s="171" t="str">
        <f ca="1">BingoCardGenerator.com!NY6</f>
        <v>Word 20</v>
      </c>
      <c r="NO9" s="172" t="str">
        <f ca="1">BingoCardGenerator.com!NZ6</f>
        <v>Word 22</v>
      </c>
      <c r="NP9" s="161"/>
      <c r="NQ9" s="170" t="str">
        <f ca="1">BingoCardGenerator.com!OB6</f>
        <v>Word 1</v>
      </c>
      <c r="NR9" s="171" t="str">
        <f ca="1">BingoCardGenerator.com!OC6</f>
        <v>Word 8</v>
      </c>
      <c r="NS9" s="171" t="str">
        <f ca="1">BingoCardGenerator.com!OD6</f>
        <v>Word 12</v>
      </c>
      <c r="NT9" s="171" t="str">
        <f ca="1">BingoCardGenerator.com!OE6</f>
        <v>Word 19</v>
      </c>
      <c r="NU9" s="172" t="str">
        <f ca="1">BingoCardGenerator.com!OF6</f>
        <v>Word 23</v>
      </c>
      <c r="NV9" s="170" t="str">
        <f ca="1">BingoCardGenerator.com!OG6</f>
        <v>Word 1</v>
      </c>
      <c r="NW9" s="171" t="str">
        <f ca="1">BingoCardGenerator.com!OH6</f>
        <v>Word 7</v>
      </c>
      <c r="NX9" s="171" t="str">
        <f ca="1">BingoCardGenerator.com!OI6</f>
        <v>Word 13</v>
      </c>
      <c r="NY9" s="171" t="str">
        <f ca="1">BingoCardGenerator.com!OJ6</f>
        <v>Word 20</v>
      </c>
      <c r="NZ9" s="172" t="str">
        <f ca="1">BingoCardGenerator.com!OK6</f>
        <v>Word 22</v>
      </c>
      <c r="OA9" s="161"/>
      <c r="OB9" s="170" t="str">
        <f ca="1">BingoCardGenerator.com!OM6</f>
        <v>Word 1</v>
      </c>
      <c r="OC9" s="171" t="str">
        <f ca="1">BingoCardGenerator.com!ON6</f>
        <v>Word 9</v>
      </c>
      <c r="OD9" s="171" t="str">
        <f ca="1">BingoCardGenerator.com!OO6</f>
        <v>Word 13</v>
      </c>
      <c r="OE9" s="171" t="str">
        <f ca="1">BingoCardGenerator.com!OP6</f>
        <v>Word 17</v>
      </c>
      <c r="OF9" s="172" t="str">
        <f ca="1">BingoCardGenerator.com!OQ6</f>
        <v>Word 24</v>
      </c>
      <c r="OG9" s="170" t="str">
        <f ca="1">BingoCardGenerator.com!OR6</f>
        <v>Word 3</v>
      </c>
      <c r="OH9" s="171" t="str">
        <f ca="1">BingoCardGenerator.com!OS6</f>
        <v>Word 8</v>
      </c>
      <c r="OI9" s="171" t="str">
        <f ca="1">BingoCardGenerator.com!OT6</f>
        <v>Word 11</v>
      </c>
      <c r="OJ9" s="171" t="str">
        <f ca="1">BingoCardGenerator.com!OU6</f>
        <v>Word 19</v>
      </c>
      <c r="OK9" s="172" t="str">
        <f ca="1">BingoCardGenerator.com!OV6</f>
        <v>Word 22</v>
      </c>
      <c r="OL9" s="161"/>
      <c r="OM9" s="170" t="str">
        <f ca="1">BingoCardGenerator.com!OX6</f>
        <v>Word 1</v>
      </c>
      <c r="ON9" s="171" t="str">
        <f ca="1">BingoCardGenerator.com!OY6</f>
        <v>Word 10</v>
      </c>
      <c r="OO9" s="171" t="str">
        <f ca="1">BingoCardGenerator.com!OZ6</f>
        <v>Word 13</v>
      </c>
      <c r="OP9" s="171" t="str">
        <f ca="1">BingoCardGenerator.com!PA6</f>
        <v>Word 18</v>
      </c>
      <c r="OQ9" s="172" t="str">
        <f ca="1">BingoCardGenerator.com!PB6</f>
        <v>Word 22</v>
      </c>
      <c r="OR9" s="170" t="str">
        <f ca="1">BingoCardGenerator.com!PC6</f>
        <v>Word 4</v>
      </c>
      <c r="OS9" s="171" t="str">
        <f ca="1">BingoCardGenerator.com!PD6</f>
        <v>Word 7</v>
      </c>
      <c r="OT9" s="171" t="str">
        <f ca="1">BingoCardGenerator.com!PE6</f>
        <v>Word 11</v>
      </c>
      <c r="OU9" s="171" t="str">
        <f ca="1">BingoCardGenerator.com!PF6</f>
        <v>Word 19</v>
      </c>
      <c r="OV9" s="172" t="str">
        <f ca="1">BingoCardGenerator.com!PG6</f>
        <v>Word 23</v>
      </c>
      <c r="OW9" s="161"/>
      <c r="OX9" s="170" t="str">
        <f ca="1">BingoCardGenerator.com!PI6</f>
        <v>Word 3</v>
      </c>
      <c r="OY9" s="171" t="str">
        <f ca="1">BingoCardGenerator.com!PJ6</f>
        <v>Word 8</v>
      </c>
      <c r="OZ9" s="171" t="str">
        <f ca="1">BingoCardGenerator.com!PK6</f>
        <v>Word 13</v>
      </c>
      <c r="PA9" s="171" t="str">
        <f ca="1">BingoCardGenerator.com!PL6</f>
        <v>Word 20</v>
      </c>
      <c r="PB9" s="172" t="str">
        <f ca="1">BingoCardGenerator.com!PM6</f>
        <v>Word 25</v>
      </c>
      <c r="PC9" s="170" t="str">
        <f ca="1">BingoCardGenerator.com!PN6</f>
        <v>Word 5</v>
      </c>
      <c r="PD9" s="171" t="str">
        <f ca="1">BingoCardGenerator.com!PO6</f>
        <v>Word 8</v>
      </c>
      <c r="PE9" s="171" t="str">
        <f ca="1">BingoCardGenerator.com!PP6</f>
        <v>Word 11</v>
      </c>
      <c r="PF9" s="171" t="str">
        <f ca="1">BingoCardGenerator.com!PQ6</f>
        <v>Word 17</v>
      </c>
      <c r="PG9" s="172" t="str">
        <f ca="1">BingoCardGenerator.com!PR6</f>
        <v>Word 25</v>
      </c>
      <c r="PH9" s="161"/>
      <c r="PI9" s="170" t="str">
        <f ca="1">BingoCardGenerator.com!PT6</f>
        <v>Word 1</v>
      </c>
      <c r="PJ9" s="171" t="str">
        <f ca="1">BingoCardGenerator.com!PU6</f>
        <v>Word 7</v>
      </c>
      <c r="PK9" s="171" t="str">
        <f ca="1">BingoCardGenerator.com!PV6</f>
        <v>Word 15</v>
      </c>
      <c r="PL9" s="171" t="str">
        <f ca="1">BingoCardGenerator.com!PW6</f>
        <v>Word 19</v>
      </c>
      <c r="PM9" s="172" t="str">
        <f ca="1">BingoCardGenerator.com!PX6</f>
        <v>Word 25</v>
      </c>
      <c r="PN9" s="170" t="str">
        <f ca="1">BingoCardGenerator.com!PY6</f>
        <v>Word 5</v>
      </c>
      <c r="PO9" s="171" t="str">
        <f ca="1">BingoCardGenerator.com!PZ6</f>
        <v>Word 7</v>
      </c>
      <c r="PP9" s="171" t="str">
        <f ca="1">BingoCardGenerator.com!QA6</f>
        <v>Word 11</v>
      </c>
      <c r="PQ9" s="171" t="str">
        <f ca="1">BingoCardGenerator.com!QB6</f>
        <v>Word 18</v>
      </c>
      <c r="PR9" s="172" t="str">
        <f ca="1">BingoCardGenerator.com!QC6</f>
        <v>Word 25</v>
      </c>
      <c r="PS9" s="161"/>
      <c r="PT9" s="170" t="str">
        <f ca="1">BingoCardGenerator.com!QE6</f>
        <v>Word 3</v>
      </c>
      <c r="PU9" s="171" t="str">
        <f ca="1">BingoCardGenerator.com!QF6</f>
        <v>Word 8</v>
      </c>
      <c r="PV9" s="171" t="str">
        <f ca="1">BingoCardGenerator.com!QG6</f>
        <v>Word 14</v>
      </c>
      <c r="PW9" s="171" t="str">
        <f ca="1">BingoCardGenerator.com!QH6</f>
        <v>Word 20</v>
      </c>
      <c r="PX9" s="172" t="str">
        <f ca="1">BingoCardGenerator.com!QI6</f>
        <v>Word 25</v>
      </c>
      <c r="PY9" s="170" t="str">
        <f ca="1">BingoCardGenerator.com!QJ6</f>
        <v>Word 2</v>
      </c>
      <c r="PZ9" s="171" t="str">
        <f ca="1">BingoCardGenerator.com!QK6</f>
        <v>Word 7</v>
      </c>
      <c r="QA9" s="171" t="str">
        <f ca="1">BingoCardGenerator.com!QL6</f>
        <v>Word 13</v>
      </c>
      <c r="QB9" s="171" t="str">
        <f ca="1">BingoCardGenerator.com!QM6</f>
        <v>Word 20</v>
      </c>
      <c r="QC9" s="172" t="str">
        <f ca="1">BingoCardGenerator.com!QN6</f>
        <v>Word 23</v>
      </c>
      <c r="QD9" s="161"/>
      <c r="QE9" s="170" t="str">
        <f ca="1">BingoCardGenerator.com!QP6</f>
        <v>Word 3</v>
      </c>
      <c r="QF9" s="171" t="str">
        <f ca="1">BingoCardGenerator.com!QQ6</f>
        <v>Word 8</v>
      </c>
      <c r="QG9" s="171" t="str">
        <f ca="1">BingoCardGenerator.com!QR6</f>
        <v>Word 12</v>
      </c>
      <c r="QH9" s="171" t="str">
        <f ca="1">BingoCardGenerator.com!QS6</f>
        <v>Word 18</v>
      </c>
      <c r="QI9" s="172" t="str">
        <f ca="1">BingoCardGenerator.com!QT6</f>
        <v>Word 24</v>
      </c>
      <c r="QJ9" s="170" t="str">
        <f ca="1">BingoCardGenerator.com!QU6</f>
        <v>Word 5</v>
      </c>
      <c r="QK9" s="171" t="str">
        <f ca="1">BingoCardGenerator.com!QV6</f>
        <v>Word 9</v>
      </c>
      <c r="QL9" s="171" t="str">
        <f ca="1">BingoCardGenerator.com!QW6</f>
        <v>Word 15</v>
      </c>
      <c r="QM9" s="171" t="str">
        <f ca="1">BingoCardGenerator.com!QX6</f>
        <v>Word 16</v>
      </c>
      <c r="QN9" s="172" t="str">
        <f ca="1">BingoCardGenerator.com!QY6</f>
        <v>Word 24</v>
      </c>
      <c r="QO9" s="161"/>
      <c r="QP9" s="170" t="str">
        <f ca="1">BingoCardGenerator.com!RA6</f>
        <v>Word 5</v>
      </c>
      <c r="QQ9" s="171" t="str">
        <f ca="1">BingoCardGenerator.com!RB6</f>
        <v>Word 7</v>
      </c>
      <c r="QR9" s="171" t="str">
        <f ca="1">BingoCardGenerator.com!RC6</f>
        <v>Word 14</v>
      </c>
      <c r="QS9" s="171" t="str">
        <f ca="1">BingoCardGenerator.com!RD6</f>
        <v>Word 17</v>
      </c>
      <c r="QT9" s="172" t="str">
        <f ca="1">BingoCardGenerator.com!RE6</f>
        <v>Word 22</v>
      </c>
      <c r="QU9" s="170" t="str">
        <f ca="1">BingoCardGenerator.com!RF6</f>
        <v>Word 1</v>
      </c>
      <c r="QV9" s="171" t="str">
        <f ca="1">BingoCardGenerator.com!RG6</f>
        <v>Word 9</v>
      </c>
      <c r="QW9" s="171" t="str">
        <f ca="1">BingoCardGenerator.com!RH6</f>
        <v>Word 15</v>
      </c>
      <c r="QX9" s="171" t="str">
        <f ca="1">BingoCardGenerator.com!RI6</f>
        <v>Word 18</v>
      </c>
      <c r="QY9" s="172" t="str">
        <f ca="1">BingoCardGenerator.com!RJ6</f>
        <v>Word 24</v>
      </c>
      <c r="QZ9" s="161"/>
      <c r="RA9" s="170" t="str">
        <f ca="1">BingoCardGenerator.com!RL6</f>
        <v>Word 3</v>
      </c>
      <c r="RB9" s="171" t="str">
        <f ca="1">BingoCardGenerator.com!RM6</f>
        <v>Word 10</v>
      </c>
      <c r="RC9" s="171" t="str">
        <f ca="1">BingoCardGenerator.com!RN6</f>
        <v>Word 15</v>
      </c>
      <c r="RD9" s="171" t="str">
        <f ca="1">BingoCardGenerator.com!RO6</f>
        <v>Word 18</v>
      </c>
      <c r="RE9" s="172" t="str">
        <f ca="1">BingoCardGenerator.com!RP6</f>
        <v>Word 24</v>
      </c>
      <c r="RF9" s="170" t="str">
        <f ca="1">BingoCardGenerator.com!RQ6</f>
        <v>Word 2</v>
      </c>
      <c r="RG9" s="171" t="str">
        <f ca="1">BingoCardGenerator.com!RR6</f>
        <v>Word 8</v>
      </c>
      <c r="RH9" s="171" t="str">
        <f ca="1">BingoCardGenerator.com!RS6</f>
        <v>Word 13</v>
      </c>
      <c r="RI9" s="171" t="str">
        <f ca="1">BingoCardGenerator.com!RT6</f>
        <v>Word 17</v>
      </c>
      <c r="RJ9" s="172" t="str">
        <f ca="1">BingoCardGenerator.com!RU6</f>
        <v>Word 24</v>
      </c>
      <c r="RK9" s="161"/>
      <c r="RL9" s="170" t="str">
        <f ca="1">BingoCardGenerator.com!RW6</f>
        <v>Word 5</v>
      </c>
      <c r="RM9" s="171" t="str">
        <f ca="1">BingoCardGenerator.com!RX6</f>
        <v>Word 8</v>
      </c>
      <c r="RN9" s="171" t="str">
        <f ca="1">BingoCardGenerator.com!RY6</f>
        <v>Word 11</v>
      </c>
      <c r="RO9" s="171" t="str">
        <f ca="1">BingoCardGenerator.com!RZ6</f>
        <v>Word 17</v>
      </c>
      <c r="RP9" s="172" t="str">
        <f ca="1">BingoCardGenerator.com!SA6</f>
        <v>Word 23</v>
      </c>
      <c r="RQ9" s="170" t="str">
        <f ca="1">BingoCardGenerator.com!SB6</f>
        <v>Word 3</v>
      </c>
      <c r="RR9" s="171" t="str">
        <f ca="1">BingoCardGenerator.com!SC6</f>
        <v>Word 10</v>
      </c>
      <c r="RS9" s="171" t="str">
        <f ca="1">BingoCardGenerator.com!SD6</f>
        <v>Word 14</v>
      </c>
      <c r="RT9" s="171" t="str">
        <f ca="1">BingoCardGenerator.com!SE6</f>
        <v>Word 19</v>
      </c>
      <c r="RU9" s="172" t="str">
        <f ca="1">BingoCardGenerator.com!SF6</f>
        <v>Word 25</v>
      </c>
      <c r="RV9" s="161"/>
      <c r="RW9" s="170" t="str">
        <f ca="1">BingoCardGenerator.com!SH6</f>
        <v>Word 5</v>
      </c>
      <c r="RX9" s="171" t="str">
        <f ca="1">BingoCardGenerator.com!SI6</f>
        <v>Word 10</v>
      </c>
      <c r="RY9" s="171" t="str">
        <f ca="1">BingoCardGenerator.com!SJ6</f>
        <v>Word 13</v>
      </c>
      <c r="RZ9" s="171" t="str">
        <f ca="1">BingoCardGenerator.com!SK6</f>
        <v>Word 20</v>
      </c>
      <c r="SA9" s="172" t="str">
        <f ca="1">BingoCardGenerator.com!SL6</f>
        <v>Word 21</v>
      </c>
      <c r="SB9" s="170" t="str">
        <f ca="1">BingoCardGenerator.com!SM6</f>
        <v>Word 4</v>
      </c>
      <c r="SC9" s="171" t="str">
        <f ca="1">BingoCardGenerator.com!SN6</f>
        <v>Word 6</v>
      </c>
      <c r="SD9" s="171" t="str">
        <f ca="1">BingoCardGenerator.com!SO6</f>
        <v>Word 13</v>
      </c>
      <c r="SE9" s="171" t="str">
        <f ca="1">BingoCardGenerator.com!SP6</f>
        <v>Word 17</v>
      </c>
      <c r="SF9" s="172" t="str">
        <f ca="1">BingoCardGenerator.com!SQ6</f>
        <v>Word 23</v>
      </c>
      <c r="SG9" s="161"/>
      <c r="SH9" s="170" t="str">
        <f ca="1">BingoCardGenerator.com!SS6</f>
        <v>Word 5</v>
      </c>
      <c r="SI9" s="171" t="str">
        <f ca="1">BingoCardGenerator.com!ST6</f>
        <v>Word 9</v>
      </c>
      <c r="SJ9" s="171" t="str">
        <f ca="1">BingoCardGenerator.com!SU6</f>
        <v>Word 14</v>
      </c>
      <c r="SK9" s="171" t="str">
        <f ca="1">BingoCardGenerator.com!SV6</f>
        <v>Word 18</v>
      </c>
      <c r="SL9" s="172" t="str">
        <f ca="1">BingoCardGenerator.com!SW6</f>
        <v>Word 22</v>
      </c>
      <c r="SM9" s="170" t="str">
        <f ca="1">BingoCardGenerator.com!SX6</f>
        <v>Word 4</v>
      </c>
      <c r="SN9" s="171" t="str">
        <f ca="1">BingoCardGenerator.com!SY6</f>
        <v>Word 7</v>
      </c>
      <c r="SO9" s="171" t="str">
        <f ca="1">BingoCardGenerator.com!SZ6</f>
        <v>Word 15</v>
      </c>
      <c r="SP9" s="171" t="str">
        <f ca="1">BingoCardGenerator.com!TA6</f>
        <v>Word 18</v>
      </c>
      <c r="SQ9" s="172" t="str">
        <f ca="1">BingoCardGenerator.com!TB6</f>
        <v>Word 25</v>
      </c>
      <c r="SR9" s="161"/>
      <c r="SS9" s="170" t="str">
        <f ca="1">BingoCardGenerator.com!TD6</f>
        <v>Word 2</v>
      </c>
      <c r="ST9" s="171" t="str">
        <f ca="1">BingoCardGenerator.com!TE6</f>
        <v>Word 8</v>
      </c>
      <c r="SU9" s="171" t="str">
        <f ca="1">BingoCardGenerator.com!TF6</f>
        <v>Word 14</v>
      </c>
      <c r="SV9" s="171" t="str">
        <f ca="1">BingoCardGenerator.com!TG6</f>
        <v>Word 18</v>
      </c>
      <c r="SW9" s="172" t="str">
        <f ca="1">BingoCardGenerator.com!TH6</f>
        <v>Word 24</v>
      </c>
      <c r="SX9" s="170" t="str">
        <f ca="1">BingoCardGenerator.com!TI6</f>
        <v>Word 1</v>
      </c>
      <c r="SY9" s="171" t="str">
        <f ca="1">BingoCardGenerator.com!TJ6</f>
        <v>Word 6</v>
      </c>
      <c r="SZ9" s="171" t="str">
        <f ca="1">BingoCardGenerator.com!TK6</f>
        <v>Word 11</v>
      </c>
      <c r="TA9" s="171" t="str">
        <f ca="1">BingoCardGenerator.com!TL6</f>
        <v>Word 17</v>
      </c>
      <c r="TB9" s="172" t="str">
        <f ca="1">BingoCardGenerator.com!TM6</f>
        <v>Word 21</v>
      </c>
      <c r="TC9" s="161"/>
      <c r="TD9" s="170" t="str">
        <f ca="1">BingoCardGenerator.com!TO6</f>
        <v>Word 5</v>
      </c>
      <c r="TE9" s="171" t="str">
        <f ca="1">BingoCardGenerator.com!TP6</f>
        <v>Word 8</v>
      </c>
      <c r="TF9" s="171" t="str">
        <f ca="1">BingoCardGenerator.com!TQ6</f>
        <v>Word 13</v>
      </c>
      <c r="TG9" s="171" t="str">
        <f ca="1">BingoCardGenerator.com!TR6</f>
        <v>Word 18</v>
      </c>
      <c r="TH9" s="172" t="str">
        <f ca="1">BingoCardGenerator.com!TS6</f>
        <v>Word 23</v>
      </c>
      <c r="TI9" s="170" t="str">
        <f ca="1">BingoCardGenerator.com!TT6</f>
        <v>Word 1</v>
      </c>
      <c r="TJ9" s="171" t="str">
        <f ca="1">BingoCardGenerator.com!TU6</f>
        <v>Word 7</v>
      </c>
      <c r="TK9" s="171" t="str">
        <f ca="1">BingoCardGenerator.com!TV6</f>
        <v>Word 12</v>
      </c>
      <c r="TL9" s="171" t="str">
        <f ca="1">BingoCardGenerator.com!TW6</f>
        <v>Word 17</v>
      </c>
      <c r="TM9" s="172" t="str">
        <f ca="1">BingoCardGenerator.com!TX6</f>
        <v>Word 21</v>
      </c>
      <c r="TN9" s="161"/>
      <c r="TO9" s="170" t="str">
        <f ca="1">BingoCardGenerator.com!TZ6</f>
        <v>Word 4</v>
      </c>
      <c r="TP9" s="171" t="str">
        <f ca="1">BingoCardGenerator.com!UA6</f>
        <v>Word 9</v>
      </c>
      <c r="TQ9" s="171" t="str">
        <f ca="1">BingoCardGenerator.com!UB6</f>
        <v>Word 13</v>
      </c>
      <c r="TR9" s="171" t="str">
        <f ca="1">BingoCardGenerator.com!UC6</f>
        <v>Word 17</v>
      </c>
      <c r="TS9" s="172" t="str">
        <f ca="1">BingoCardGenerator.com!UD6</f>
        <v>Word 21</v>
      </c>
      <c r="TT9" s="170" t="str">
        <f ca="1">BingoCardGenerator.com!UE6</f>
        <v>Word 1</v>
      </c>
      <c r="TU9" s="171" t="str">
        <f ca="1">BingoCardGenerator.com!UF6</f>
        <v>Word 9</v>
      </c>
      <c r="TV9" s="171" t="str">
        <f ca="1">BingoCardGenerator.com!UG6</f>
        <v>Word 14</v>
      </c>
      <c r="TW9" s="171" t="str">
        <f ca="1">BingoCardGenerator.com!UH6</f>
        <v>Word 20</v>
      </c>
      <c r="TX9" s="172" t="str">
        <f ca="1">BingoCardGenerator.com!UI6</f>
        <v>Word 21</v>
      </c>
      <c r="TY9" s="161"/>
      <c r="TZ9" s="170" t="str">
        <f ca="1">BingoCardGenerator.com!UK6</f>
        <v>Word 3</v>
      </c>
      <c r="UA9" s="171" t="str">
        <f ca="1">BingoCardGenerator.com!UL6</f>
        <v>Word 9</v>
      </c>
      <c r="UB9" s="171" t="str">
        <f ca="1">BingoCardGenerator.com!UM6</f>
        <v>Word 13</v>
      </c>
      <c r="UC9" s="171" t="str">
        <f ca="1">BingoCardGenerator.com!UN6</f>
        <v>Word 18</v>
      </c>
      <c r="UD9" s="172" t="str">
        <f ca="1">BingoCardGenerator.com!UO6</f>
        <v>Word 25</v>
      </c>
    </row>
    <row r="10" spans="1:550" s="99" customFormat="1" ht="23" customHeight="1">
      <c r="A10" s="97"/>
      <c r="B10" s="97"/>
      <c r="C10" s="97" t="str">
        <f>IF('Word List'!$D$1=TRUE,Instructions!$D$17,"")</f>
        <v>Write the description here</v>
      </c>
      <c r="D10" s="97"/>
      <c r="E10" s="97"/>
      <c r="F10" s="98"/>
      <c r="G10" s="97"/>
      <c r="H10" s="97"/>
      <c r="I10" s="97" t="str">
        <f>IF('Word List'!$D$1=TRUE,Instructions!$D$17,"")</f>
        <v>Write the description here</v>
      </c>
      <c r="J10" s="97"/>
      <c r="K10" s="97"/>
      <c r="L10" s="97"/>
      <c r="M10" s="97"/>
      <c r="N10" s="97" t="str">
        <f>IF('Word List'!$D$1=TRUE,Instructions!$D$17,"")</f>
        <v>Write the description here</v>
      </c>
      <c r="O10" s="97"/>
      <c r="P10" s="97"/>
      <c r="Q10" s="98"/>
      <c r="R10" s="97"/>
      <c r="S10" s="97"/>
      <c r="T10" s="97" t="str">
        <f>IF('Word List'!$D$1=TRUE,Instructions!$D$17,"")</f>
        <v>Write the description here</v>
      </c>
      <c r="U10" s="97"/>
      <c r="V10" s="97"/>
      <c r="W10" s="97"/>
      <c r="X10" s="97"/>
      <c r="Y10" s="97" t="str">
        <f>IF('Word List'!$D$1=TRUE,Instructions!$D$17,"")</f>
        <v>Write the description here</v>
      </c>
      <c r="Z10" s="97"/>
      <c r="AA10" s="97"/>
      <c r="AB10" s="98"/>
      <c r="AC10" s="97"/>
      <c r="AD10" s="97"/>
      <c r="AE10" s="97" t="str">
        <f>IF('Word List'!$D$1=TRUE,Instructions!$D$17,"")</f>
        <v>Write the description here</v>
      </c>
      <c r="AF10" s="97"/>
      <c r="AG10" s="97"/>
      <c r="AH10" s="97"/>
      <c r="AI10" s="97"/>
      <c r="AJ10" s="97" t="str">
        <f>IF('Word List'!$D$1=TRUE,Instructions!$D$17,"")</f>
        <v>Write the description here</v>
      </c>
      <c r="AK10" s="97"/>
      <c r="AL10" s="97"/>
      <c r="AM10" s="98"/>
      <c r="AN10" s="97"/>
      <c r="AO10" s="97"/>
      <c r="AP10" s="97" t="str">
        <f>IF('Word List'!$D$1=TRUE,Instructions!$D$17,"")</f>
        <v>Write the description here</v>
      </c>
      <c r="AQ10" s="97"/>
      <c r="AR10" s="97"/>
      <c r="AS10" s="97"/>
      <c r="AT10" s="97"/>
      <c r="AU10" s="97" t="str">
        <f>IF('Word List'!$D$1=TRUE,Instructions!$D$17,"")</f>
        <v>Write the description here</v>
      </c>
      <c r="AV10" s="97"/>
      <c r="AW10" s="97"/>
      <c r="AX10" s="98"/>
      <c r="AY10" s="97"/>
      <c r="AZ10" s="97"/>
      <c r="BA10" s="97" t="str">
        <f>IF('Word List'!$D$1=TRUE,Instructions!$D$17,"")</f>
        <v>Write the description here</v>
      </c>
      <c r="BB10" s="97"/>
      <c r="BC10" s="97"/>
      <c r="BD10" s="97"/>
      <c r="BE10" s="97"/>
      <c r="BF10" s="97" t="str">
        <f>IF('Word List'!$D$1=TRUE,Instructions!$D$17,"")</f>
        <v>Write the description here</v>
      </c>
      <c r="BG10" s="97"/>
      <c r="BH10" s="97"/>
      <c r="BI10" s="98"/>
      <c r="BJ10" s="97"/>
      <c r="BK10" s="97"/>
      <c r="BL10" s="97" t="str">
        <f>IF('Word List'!$D$1=TRUE,Instructions!$D$17,"")</f>
        <v>Write the description here</v>
      </c>
      <c r="BM10" s="97"/>
      <c r="BN10" s="97"/>
      <c r="BO10" s="97"/>
      <c r="BP10" s="97"/>
      <c r="BQ10" s="97" t="str">
        <f>IF('Word List'!$D$1=TRUE,Instructions!$D$17,"")</f>
        <v>Write the description here</v>
      </c>
      <c r="BR10" s="97"/>
      <c r="BS10" s="97"/>
      <c r="BT10" s="98"/>
      <c r="BU10" s="97"/>
      <c r="BV10" s="97"/>
      <c r="BW10" s="97" t="str">
        <f>IF('Word List'!$D$1=TRUE,Instructions!$D$17,"")</f>
        <v>Write the description here</v>
      </c>
      <c r="BX10" s="97"/>
      <c r="BY10" s="97"/>
      <c r="BZ10" s="97"/>
      <c r="CA10" s="97"/>
      <c r="CB10" s="97" t="str">
        <f>IF('Word List'!$D$1=TRUE,Instructions!$D$17,"")</f>
        <v>Write the description here</v>
      </c>
      <c r="CC10" s="97"/>
      <c r="CD10" s="97"/>
      <c r="CE10" s="98"/>
      <c r="CF10" s="97"/>
      <c r="CG10" s="97"/>
      <c r="CH10" s="97" t="str">
        <f>IF('Word List'!$D$1=TRUE,Instructions!$D$17,"")</f>
        <v>Write the description here</v>
      </c>
      <c r="CI10" s="97"/>
      <c r="CJ10" s="97"/>
      <c r="CK10" s="97"/>
      <c r="CL10" s="97"/>
      <c r="CM10" s="97" t="str">
        <f>IF('Word List'!$D$1=TRUE,Instructions!$D$17,"")</f>
        <v>Write the description here</v>
      </c>
      <c r="CN10" s="97"/>
      <c r="CO10" s="97"/>
      <c r="CP10" s="98"/>
      <c r="CQ10" s="97"/>
      <c r="CR10" s="97"/>
      <c r="CS10" s="97" t="str">
        <f>IF('Word List'!$D$1=TRUE,Instructions!$D$17,"")</f>
        <v>Write the description here</v>
      </c>
      <c r="CT10" s="97"/>
      <c r="CU10" s="97"/>
      <c r="CV10" s="97"/>
      <c r="CW10" s="97"/>
      <c r="CX10" s="97" t="str">
        <f>IF('Word List'!$D$1=TRUE,Instructions!$D$17,"")</f>
        <v>Write the description here</v>
      </c>
      <c r="CY10" s="97"/>
      <c r="CZ10" s="97"/>
      <c r="DA10" s="98"/>
      <c r="DB10" s="97"/>
      <c r="DC10" s="97"/>
      <c r="DD10" s="97" t="str">
        <f>IF('Word List'!$D$1=TRUE,Instructions!$D$17,"")</f>
        <v>Write the description here</v>
      </c>
      <c r="DE10" s="97"/>
      <c r="DF10" s="97"/>
      <c r="DG10" s="97"/>
      <c r="DH10" s="97"/>
      <c r="DI10" s="97" t="str">
        <f>IF('Word List'!$D$1=TRUE,Instructions!$D$17,"")</f>
        <v>Write the description here</v>
      </c>
      <c r="DJ10" s="97"/>
      <c r="DK10" s="97"/>
      <c r="DL10" s="98"/>
      <c r="DM10" s="97"/>
      <c r="DN10" s="97"/>
      <c r="DO10" s="97" t="str">
        <f>IF('Word List'!$D$1=TRUE,Instructions!$D$17,"")</f>
        <v>Write the description here</v>
      </c>
      <c r="DP10" s="97"/>
      <c r="DQ10" s="97"/>
      <c r="DR10" s="97"/>
      <c r="DS10" s="97"/>
      <c r="DT10" s="97" t="str">
        <f>IF('Word List'!$D$1=TRUE,Instructions!$D$17,"")</f>
        <v>Write the description here</v>
      </c>
      <c r="DU10" s="97"/>
      <c r="DV10" s="97"/>
      <c r="DW10" s="98"/>
      <c r="DX10" s="97"/>
      <c r="DY10" s="97"/>
      <c r="DZ10" s="97" t="str">
        <f>IF('Word List'!$D$1=TRUE,Instructions!$D$17,"")</f>
        <v>Write the description here</v>
      </c>
      <c r="EA10" s="97"/>
      <c r="EB10" s="97"/>
      <c r="EC10" s="97"/>
      <c r="ED10" s="97"/>
      <c r="EE10" s="97" t="str">
        <f>IF('Word List'!$D$1=TRUE,Instructions!$D$17,"")</f>
        <v>Write the description here</v>
      </c>
      <c r="EF10" s="97"/>
      <c r="EG10" s="97"/>
      <c r="EH10" s="98"/>
      <c r="EI10" s="97"/>
      <c r="EJ10" s="97"/>
      <c r="EK10" s="97" t="str">
        <f>IF('Word List'!$D$1=TRUE,Instructions!$D$17,"")</f>
        <v>Write the description here</v>
      </c>
      <c r="EL10" s="97"/>
      <c r="EM10" s="97"/>
      <c r="EN10" s="97"/>
      <c r="EO10" s="97"/>
      <c r="EP10" s="97" t="str">
        <f>IF('Word List'!$D$1=TRUE,Instructions!$D$17,"")</f>
        <v>Write the description here</v>
      </c>
      <c r="EQ10" s="97"/>
      <c r="ER10" s="97"/>
      <c r="ES10" s="98"/>
      <c r="ET10" s="97"/>
      <c r="EU10" s="97"/>
      <c r="EV10" s="97" t="str">
        <f>IF('Word List'!$D$1=TRUE,Instructions!$D$17,"")</f>
        <v>Write the description here</v>
      </c>
      <c r="EW10" s="97"/>
      <c r="EX10" s="97"/>
      <c r="EY10" s="97"/>
      <c r="EZ10" s="97"/>
      <c r="FA10" s="97" t="str">
        <f>IF('Word List'!$D$1=TRUE,Instructions!$D$17,"")</f>
        <v>Write the description here</v>
      </c>
      <c r="FB10" s="97"/>
      <c r="FC10" s="97"/>
      <c r="FD10" s="98"/>
      <c r="FE10" s="97"/>
      <c r="FF10" s="97"/>
      <c r="FG10" s="97" t="str">
        <f>IF('Word List'!$D$1=TRUE,Instructions!$D$17,"")</f>
        <v>Write the description here</v>
      </c>
      <c r="FH10" s="97"/>
      <c r="FI10" s="97"/>
      <c r="FJ10" s="97"/>
      <c r="FK10" s="97"/>
      <c r="FL10" s="97" t="str">
        <f>IF('Word List'!$D$1=TRUE,Instructions!$D$17,"")</f>
        <v>Write the description here</v>
      </c>
      <c r="FM10" s="97"/>
      <c r="FN10" s="97"/>
      <c r="FO10" s="98"/>
      <c r="FP10" s="97"/>
      <c r="FQ10" s="97"/>
      <c r="FR10" s="97" t="str">
        <f>IF('Word List'!$D$1=TRUE,Instructions!$D$17,"")</f>
        <v>Write the description here</v>
      </c>
      <c r="FS10" s="97"/>
      <c r="FT10" s="97"/>
      <c r="FU10" s="97"/>
      <c r="FV10" s="97"/>
      <c r="FW10" s="97" t="str">
        <f>IF('Word List'!$D$1=TRUE,Instructions!$D$17,"")</f>
        <v>Write the description here</v>
      </c>
      <c r="FX10" s="97"/>
      <c r="FY10" s="97"/>
      <c r="FZ10" s="98"/>
      <c r="GA10" s="97"/>
      <c r="GB10" s="97"/>
      <c r="GC10" s="97" t="str">
        <f>IF('Word List'!$D$1=TRUE,Instructions!$D$17,"")</f>
        <v>Write the description here</v>
      </c>
      <c r="GD10" s="97"/>
      <c r="GE10" s="97"/>
      <c r="GF10" s="97"/>
      <c r="GG10" s="97"/>
      <c r="GH10" s="97" t="str">
        <f>IF('Word List'!$D$1=TRUE,Instructions!$D$17,"")</f>
        <v>Write the description here</v>
      </c>
      <c r="GI10" s="97"/>
      <c r="GJ10" s="97"/>
      <c r="GK10" s="98"/>
      <c r="GL10" s="97"/>
      <c r="GM10" s="97"/>
      <c r="GN10" s="97" t="str">
        <f>IF('Word List'!$D$1=TRUE,Instructions!$D$17,"")</f>
        <v>Write the description here</v>
      </c>
      <c r="GO10" s="97"/>
      <c r="GP10" s="97"/>
      <c r="GQ10" s="97"/>
      <c r="GR10" s="97"/>
      <c r="GS10" s="97" t="str">
        <f>IF('Word List'!$D$1=TRUE,Instructions!$D$17,"")</f>
        <v>Write the description here</v>
      </c>
      <c r="GT10" s="97"/>
      <c r="GU10" s="97"/>
      <c r="GV10" s="98"/>
      <c r="GW10" s="97"/>
      <c r="GX10" s="97"/>
      <c r="GY10" s="97" t="str">
        <f>IF('Word List'!$D$1=TRUE,Instructions!$D$17,"")</f>
        <v>Write the description here</v>
      </c>
      <c r="GZ10" s="97"/>
      <c r="HA10" s="97"/>
      <c r="HB10" s="97"/>
      <c r="HC10" s="97"/>
      <c r="HD10" s="97" t="str">
        <f>IF('Word List'!$D$1=TRUE,Instructions!$D$17,"")</f>
        <v>Write the description here</v>
      </c>
      <c r="HE10" s="97"/>
      <c r="HF10" s="97"/>
      <c r="HG10" s="98"/>
      <c r="HH10" s="97"/>
      <c r="HI10" s="97"/>
      <c r="HJ10" s="97" t="str">
        <f>IF('Word List'!$D$1=TRUE,Instructions!$D$17,"")</f>
        <v>Write the description here</v>
      </c>
      <c r="HK10" s="97"/>
      <c r="HL10" s="97"/>
      <c r="HM10" s="97"/>
      <c r="HN10" s="97"/>
      <c r="HO10" s="97" t="str">
        <f>IF('Word List'!$D$1=TRUE,Instructions!$D$17,"")</f>
        <v>Write the description here</v>
      </c>
      <c r="HP10" s="97"/>
      <c r="HQ10" s="97"/>
      <c r="HR10" s="98"/>
      <c r="HS10" s="97"/>
      <c r="HT10" s="97"/>
      <c r="HU10" s="97" t="str">
        <f>IF('Word List'!$D$1=TRUE,Instructions!$D$17,"")</f>
        <v>Write the description here</v>
      </c>
      <c r="HV10" s="97"/>
      <c r="HW10" s="97"/>
      <c r="HX10" s="97"/>
      <c r="HY10" s="97"/>
      <c r="HZ10" s="97" t="str">
        <f>IF('Word List'!$D$1=TRUE,Instructions!$D$17,"")</f>
        <v>Write the description here</v>
      </c>
      <c r="IA10" s="97"/>
      <c r="IB10" s="97"/>
      <c r="IC10" s="98"/>
      <c r="ID10" s="97"/>
      <c r="IE10" s="97"/>
      <c r="IF10" s="97" t="str">
        <f>IF('Word List'!$D$1=TRUE,Instructions!$D$17,"")</f>
        <v>Write the description here</v>
      </c>
      <c r="IG10" s="97"/>
      <c r="IH10" s="97"/>
      <c r="II10" s="97"/>
      <c r="IJ10" s="97"/>
      <c r="IK10" s="97" t="str">
        <f>IF('Word List'!$D$1=TRUE,Instructions!$D$17,"")</f>
        <v>Write the description here</v>
      </c>
      <c r="IL10" s="97"/>
      <c r="IM10" s="97"/>
      <c r="IN10" s="98"/>
      <c r="IO10" s="97"/>
      <c r="IP10" s="97"/>
      <c r="IQ10" s="97" t="str">
        <f>IF('Word List'!$D$1=TRUE,Instructions!$D$17,"")</f>
        <v>Write the description here</v>
      </c>
      <c r="IR10" s="97"/>
      <c r="IS10" s="97"/>
      <c r="IT10" s="97"/>
      <c r="IU10" s="97"/>
      <c r="IV10" s="97" t="str">
        <f>IF('Word List'!$D$1=TRUE,Instructions!$D$17,"")</f>
        <v>Write the description here</v>
      </c>
      <c r="IW10" s="97"/>
      <c r="IX10" s="97"/>
      <c r="IY10" s="98"/>
      <c r="IZ10" s="97"/>
      <c r="JA10" s="97"/>
      <c r="JB10" s="97" t="str">
        <f>IF('Word List'!$D$1=TRUE,Instructions!$D$17,"")</f>
        <v>Write the description here</v>
      </c>
      <c r="JC10" s="97"/>
      <c r="JD10" s="97"/>
      <c r="JE10" s="97"/>
      <c r="JF10" s="97"/>
      <c r="JG10" s="97" t="str">
        <f>IF('Word List'!$D$1=TRUE,Instructions!$D$17,"")</f>
        <v>Write the description here</v>
      </c>
      <c r="JH10" s="97"/>
      <c r="JI10" s="97"/>
      <c r="JJ10" s="98"/>
      <c r="JK10" s="97"/>
      <c r="JL10" s="97"/>
      <c r="JM10" s="97" t="str">
        <f>IF('Word List'!$D$1=TRUE,Instructions!$D$17,"")</f>
        <v>Write the description here</v>
      </c>
      <c r="JN10" s="97"/>
      <c r="JO10" s="97"/>
      <c r="JP10" s="97"/>
      <c r="JQ10" s="97"/>
      <c r="JR10" s="97" t="str">
        <f>IF('Word List'!$D$1=TRUE,Instructions!$D$17,"")</f>
        <v>Write the description here</v>
      </c>
      <c r="JS10" s="97"/>
      <c r="JT10" s="97"/>
      <c r="JU10" s="98"/>
      <c r="JV10" s="97"/>
      <c r="JW10" s="97"/>
      <c r="JX10" s="97" t="str">
        <f>IF('Word List'!$D$1=TRUE,Instructions!$D$17,"")</f>
        <v>Write the description here</v>
      </c>
      <c r="JY10" s="97"/>
      <c r="JZ10" s="97"/>
      <c r="KA10" s="97"/>
      <c r="KB10" s="97"/>
      <c r="KC10" s="97" t="str">
        <f>IF('Word List'!$D$1=TRUE,Instructions!$D$17,"")</f>
        <v>Write the description here</v>
      </c>
      <c r="KD10" s="97"/>
      <c r="KE10" s="97"/>
      <c r="KF10" s="98"/>
      <c r="KG10" s="97"/>
      <c r="KH10" s="97"/>
      <c r="KI10" s="97" t="str">
        <f>IF('Word List'!$D$1=TRUE,Instructions!$D$17,"")</f>
        <v>Write the description here</v>
      </c>
      <c r="KJ10" s="97"/>
      <c r="KK10" s="97"/>
      <c r="KL10" s="97"/>
      <c r="KM10" s="97"/>
      <c r="KN10" s="97" t="str">
        <f>IF('Word List'!$D$1=TRUE,Instructions!$D$17,"")</f>
        <v>Write the description here</v>
      </c>
      <c r="KO10" s="97"/>
      <c r="KP10" s="97"/>
      <c r="KQ10" s="98"/>
      <c r="KR10" s="97"/>
      <c r="KS10" s="97"/>
      <c r="KT10" s="97" t="str">
        <f>IF('Word List'!$D$1=TRUE,Instructions!$D$17,"")</f>
        <v>Write the description here</v>
      </c>
      <c r="KU10" s="97"/>
      <c r="KV10" s="97"/>
      <c r="KW10" s="97"/>
      <c r="KX10" s="97"/>
      <c r="KY10" s="97" t="str">
        <f>IF('Word List'!$D$1=TRUE,Instructions!$D$17,"")</f>
        <v>Write the description here</v>
      </c>
      <c r="KZ10" s="97"/>
      <c r="LA10" s="97"/>
      <c r="LB10" s="98"/>
      <c r="LC10" s="97"/>
      <c r="LD10" s="97"/>
      <c r="LE10" s="97" t="str">
        <f>IF('Word List'!$D$1=TRUE,Instructions!$D$17,"")</f>
        <v>Write the description here</v>
      </c>
      <c r="LF10" s="97"/>
      <c r="LG10" s="97"/>
      <c r="LH10" s="97"/>
      <c r="LI10" s="97"/>
      <c r="LJ10" s="97" t="str">
        <f>IF('Word List'!$D$1=TRUE,Instructions!$D$17,"")</f>
        <v>Write the description here</v>
      </c>
      <c r="LK10" s="97"/>
      <c r="LL10" s="97"/>
      <c r="LM10" s="98"/>
      <c r="LN10" s="97"/>
      <c r="LO10" s="97"/>
      <c r="LP10" s="97" t="str">
        <f>IF('Word List'!$D$1=TRUE,Instructions!$D$17,"")</f>
        <v>Write the description here</v>
      </c>
      <c r="LQ10" s="97"/>
      <c r="LR10" s="97"/>
      <c r="LS10" s="97"/>
      <c r="LT10" s="97"/>
      <c r="LU10" s="97" t="str">
        <f>IF('Word List'!$D$1=TRUE,Instructions!$D$17,"")</f>
        <v>Write the description here</v>
      </c>
      <c r="LV10" s="97"/>
      <c r="LW10" s="97"/>
      <c r="LX10" s="98"/>
      <c r="LY10" s="97"/>
      <c r="LZ10" s="97"/>
      <c r="MA10" s="97" t="str">
        <f>IF('Word List'!$D$1=TRUE,Instructions!$D$17,"")</f>
        <v>Write the description here</v>
      </c>
      <c r="MB10" s="97"/>
      <c r="MC10" s="97"/>
      <c r="MD10" s="97"/>
      <c r="ME10" s="97"/>
      <c r="MF10" s="97" t="str">
        <f>IF('Word List'!$D$1=TRUE,Instructions!$D$17,"")</f>
        <v>Write the description here</v>
      </c>
      <c r="MG10" s="97"/>
      <c r="MH10" s="97"/>
      <c r="MI10" s="98"/>
      <c r="MJ10" s="97"/>
      <c r="MK10" s="97"/>
      <c r="ML10" s="97" t="str">
        <f>IF('Word List'!$D$1=TRUE,Instructions!$D$17,"")</f>
        <v>Write the description here</v>
      </c>
      <c r="MM10" s="97"/>
      <c r="MN10" s="97"/>
      <c r="MO10" s="97"/>
      <c r="MP10" s="97"/>
      <c r="MQ10" s="97" t="str">
        <f>IF('Word List'!$D$1=TRUE,Instructions!$D$17,"")</f>
        <v>Write the description here</v>
      </c>
      <c r="MR10" s="97"/>
      <c r="MS10" s="97"/>
      <c r="MT10" s="98"/>
      <c r="MU10" s="97"/>
      <c r="MV10" s="97"/>
      <c r="MW10" s="97" t="str">
        <f>IF('Word List'!$D$1=TRUE,Instructions!$D$17,"")</f>
        <v>Write the description here</v>
      </c>
      <c r="MX10" s="97"/>
      <c r="MY10" s="97"/>
      <c r="MZ10" s="97"/>
      <c r="NA10" s="97"/>
      <c r="NB10" s="97" t="str">
        <f>IF('Word List'!$D$1=TRUE,Instructions!$D$17,"")</f>
        <v>Write the description here</v>
      </c>
      <c r="NC10" s="97"/>
      <c r="ND10" s="97"/>
      <c r="NE10" s="98"/>
      <c r="NF10" s="97"/>
      <c r="NG10" s="97"/>
      <c r="NH10" s="97" t="str">
        <f>IF('Word List'!$D$1=TRUE,Instructions!$D$17,"")</f>
        <v>Write the description here</v>
      </c>
      <c r="NI10" s="97"/>
      <c r="NJ10" s="97"/>
      <c r="NK10" s="97"/>
      <c r="NL10" s="97"/>
      <c r="NM10" s="97" t="str">
        <f>IF('Word List'!$D$1=TRUE,Instructions!$D$17,"")</f>
        <v>Write the description here</v>
      </c>
      <c r="NN10" s="97"/>
      <c r="NO10" s="97"/>
      <c r="NP10" s="98"/>
      <c r="NQ10" s="97"/>
      <c r="NR10" s="97"/>
      <c r="NS10" s="97" t="str">
        <f>IF('Word List'!$D$1=TRUE,Instructions!$D$17,"")</f>
        <v>Write the description here</v>
      </c>
      <c r="NT10" s="97"/>
      <c r="NU10" s="97"/>
      <c r="NV10" s="97"/>
      <c r="NW10" s="97"/>
      <c r="NX10" s="97" t="str">
        <f>IF('Word List'!$D$1=TRUE,Instructions!$D$17,"")</f>
        <v>Write the description here</v>
      </c>
      <c r="NY10" s="97"/>
      <c r="NZ10" s="97"/>
      <c r="OA10" s="98"/>
      <c r="OB10" s="97"/>
      <c r="OC10" s="97"/>
      <c r="OD10" s="97" t="str">
        <f>IF('Word List'!$D$1=TRUE,Instructions!$D$17,"")</f>
        <v>Write the description here</v>
      </c>
      <c r="OE10" s="97"/>
      <c r="OF10" s="97"/>
      <c r="OG10" s="97"/>
      <c r="OH10" s="97"/>
      <c r="OI10" s="97" t="str">
        <f>IF('Word List'!$D$1=TRUE,Instructions!$D$17,"")</f>
        <v>Write the description here</v>
      </c>
      <c r="OJ10" s="97"/>
      <c r="OK10" s="97"/>
      <c r="OL10" s="98"/>
      <c r="OM10" s="97"/>
      <c r="ON10" s="97"/>
      <c r="OO10" s="97" t="str">
        <f>IF('Word List'!$D$1=TRUE,Instructions!$D$17,"")</f>
        <v>Write the description here</v>
      </c>
      <c r="OP10" s="97"/>
      <c r="OQ10" s="97"/>
      <c r="OR10" s="97"/>
      <c r="OS10" s="97"/>
      <c r="OT10" s="97" t="str">
        <f>IF('Word List'!$D$1=TRUE,Instructions!$D$17,"")</f>
        <v>Write the description here</v>
      </c>
      <c r="OU10" s="97"/>
      <c r="OV10" s="97"/>
      <c r="OW10" s="98"/>
      <c r="OX10" s="97"/>
      <c r="OY10" s="97"/>
      <c r="OZ10" s="97" t="str">
        <f>IF('Word List'!$D$1=TRUE,Instructions!$D$17,"")</f>
        <v>Write the description here</v>
      </c>
      <c r="PA10" s="97"/>
      <c r="PB10" s="97"/>
      <c r="PC10" s="97"/>
      <c r="PD10" s="97"/>
      <c r="PE10" s="97" t="str">
        <f>IF('Word List'!$D$1=TRUE,Instructions!$D$17,"")</f>
        <v>Write the description here</v>
      </c>
      <c r="PF10" s="97"/>
      <c r="PG10" s="97"/>
      <c r="PH10" s="98"/>
      <c r="PI10" s="97"/>
      <c r="PJ10" s="97"/>
      <c r="PK10" s="97" t="str">
        <f>IF('Word List'!$D$1=TRUE,Instructions!$D$17,"")</f>
        <v>Write the description here</v>
      </c>
      <c r="PL10" s="97"/>
      <c r="PM10" s="97"/>
      <c r="PN10" s="97"/>
      <c r="PO10" s="97"/>
      <c r="PP10" s="97" t="str">
        <f>IF('Word List'!$D$1=TRUE,Instructions!$D$17,"")</f>
        <v>Write the description here</v>
      </c>
      <c r="PQ10" s="97"/>
      <c r="PR10" s="97"/>
      <c r="PS10" s="98"/>
      <c r="PT10" s="97"/>
      <c r="PU10" s="97"/>
      <c r="PV10" s="97" t="str">
        <f>IF('Word List'!$D$1=TRUE,Instructions!$D$17,"")</f>
        <v>Write the description here</v>
      </c>
      <c r="PW10" s="97"/>
      <c r="PX10" s="97"/>
      <c r="PY10" s="97"/>
      <c r="PZ10" s="97"/>
      <c r="QA10" s="97" t="str">
        <f>IF('Word List'!$D$1=TRUE,Instructions!$D$17,"")</f>
        <v>Write the description here</v>
      </c>
      <c r="QB10" s="97"/>
      <c r="QC10" s="97"/>
      <c r="QD10" s="98"/>
      <c r="QE10" s="97"/>
      <c r="QF10" s="97"/>
      <c r="QG10" s="97" t="str">
        <f>IF('Word List'!$D$1=TRUE,Instructions!$D$17,"")</f>
        <v>Write the description here</v>
      </c>
      <c r="QH10" s="97"/>
      <c r="QI10" s="97"/>
      <c r="QJ10" s="97"/>
      <c r="QK10" s="97"/>
      <c r="QL10" s="97" t="str">
        <f>IF('Word List'!$D$1=TRUE,Instructions!$D$17,"")</f>
        <v>Write the description here</v>
      </c>
      <c r="QM10" s="97"/>
      <c r="QN10" s="97"/>
      <c r="QO10" s="98"/>
      <c r="QP10" s="97"/>
      <c r="QQ10" s="97"/>
      <c r="QR10" s="97" t="str">
        <f>IF('Word List'!$D$1=TRUE,Instructions!$D$17,"")</f>
        <v>Write the description here</v>
      </c>
      <c r="QS10" s="97"/>
      <c r="QT10" s="97"/>
      <c r="QU10" s="97"/>
      <c r="QV10" s="97"/>
      <c r="QW10" s="97" t="str">
        <f>IF('Word List'!$D$1=TRUE,Instructions!$D$17,"")</f>
        <v>Write the description here</v>
      </c>
      <c r="QX10" s="97"/>
      <c r="QY10" s="97"/>
      <c r="QZ10" s="98"/>
      <c r="RA10" s="97"/>
      <c r="RB10" s="97"/>
      <c r="RC10" s="97" t="str">
        <f>IF('Word List'!$D$1=TRUE,Instructions!$D$17,"")</f>
        <v>Write the description here</v>
      </c>
      <c r="RD10" s="97"/>
      <c r="RE10" s="97"/>
      <c r="RF10" s="97"/>
      <c r="RG10" s="97"/>
      <c r="RH10" s="97" t="str">
        <f>IF('Word List'!$D$1=TRUE,Instructions!$D$17,"")</f>
        <v>Write the description here</v>
      </c>
      <c r="RI10" s="97"/>
      <c r="RJ10" s="97"/>
      <c r="RK10" s="98"/>
      <c r="RL10" s="97"/>
      <c r="RM10" s="97"/>
      <c r="RN10" s="97" t="str">
        <f>IF('Word List'!$D$1=TRUE,Instructions!$D$17,"")</f>
        <v>Write the description here</v>
      </c>
      <c r="RO10" s="97"/>
      <c r="RP10" s="97"/>
      <c r="RQ10" s="97"/>
      <c r="RR10" s="97"/>
      <c r="RS10" s="97" t="str">
        <f>IF('Word List'!$D$1=TRUE,Instructions!$D$17,"")</f>
        <v>Write the description here</v>
      </c>
      <c r="RT10" s="97"/>
      <c r="RU10" s="97"/>
      <c r="RV10" s="98"/>
      <c r="RW10" s="97"/>
      <c r="RX10" s="97"/>
      <c r="RY10" s="97" t="str">
        <f>IF('Word List'!$D$1=TRUE,Instructions!$D$17,"")</f>
        <v>Write the description here</v>
      </c>
      <c r="RZ10" s="97"/>
      <c r="SA10" s="97"/>
      <c r="SB10" s="97"/>
      <c r="SC10" s="97"/>
      <c r="SD10" s="97" t="str">
        <f>IF('Word List'!$D$1=TRUE,Instructions!$D$17,"")</f>
        <v>Write the description here</v>
      </c>
      <c r="SE10" s="97"/>
      <c r="SF10" s="97"/>
      <c r="SG10" s="98"/>
      <c r="SH10" s="97"/>
      <c r="SI10" s="97"/>
      <c r="SJ10" s="97" t="str">
        <f>IF('Word List'!$D$1=TRUE,Instructions!$D$17,"")</f>
        <v>Write the description here</v>
      </c>
      <c r="SK10" s="97"/>
      <c r="SL10" s="97"/>
      <c r="SM10" s="97"/>
      <c r="SN10" s="97"/>
      <c r="SO10" s="97" t="str">
        <f>IF('Word List'!$D$1=TRUE,Instructions!$D$17,"")</f>
        <v>Write the description here</v>
      </c>
      <c r="SP10" s="97"/>
      <c r="SQ10" s="97"/>
      <c r="SR10" s="98"/>
      <c r="SS10" s="97"/>
      <c r="ST10" s="97"/>
      <c r="SU10" s="97" t="str">
        <f>IF('Word List'!$D$1=TRUE,Instructions!$D$17,"")</f>
        <v>Write the description here</v>
      </c>
      <c r="SV10" s="97"/>
      <c r="SW10" s="97"/>
      <c r="SX10" s="97"/>
      <c r="SY10" s="97"/>
      <c r="SZ10" s="97" t="str">
        <f>IF('Word List'!$D$1=TRUE,Instructions!$D$17,"")</f>
        <v>Write the description here</v>
      </c>
      <c r="TA10" s="97"/>
      <c r="TB10" s="97"/>
      <c r="TC10" s="98"/>
      <c r="TD10" s="97"/>
      <c r="TE10" s="97"/>
      <c r="TF10" s="97" t="str">
        <f>IF('Word List'!$D$1=TRUE,Instructions!$D$17,"")</f>
        <v>Write the description here</v>
      </c>
      <c r="TG10" s="97"/>
      <c r="TH10" s="97"/>
      <c r="TI10" s="97"/>
      <c r="TJ10" s="97"/>
      <c r="TK10" s="97" t="str">
        <f>IF('Word List'!$D$1=TRUE,Instructions!$D$17,"")</f>
        <v>Write the description here</v>
      </c>
      <c r="TL10" s="97"/>
      <c r="TM10" s="97"/>
      <c r="TN10" s="98"/>
      <c r="TO10" s="97"/>
      <c r="TP10" s="97"/>
      <c r="TQ10" s="97" t="str">
        <f>IF('Word List'!$D$1=TRUE,Instructions!$D$17,"")</f>
        <v>Write the description here</v>
      </c>
      <c r="TR10" s="97"/>
      <c r="TS10" s="97"/>
      <c r="TT10" s="97"/>
      <c r="TU10" s="97"/>
      <c r="TV10" s="97" t="str">
        <f>IF('Word List'!$D$1=TRUE,Instructions!$D$17,"")</f>
        <v>Write the description here</v>
      </c>
      <c r="TW10" s="97"/>
      <c r="TX10" s="97"/>
      <c r="TY10" s="98"/>
      <c r="TZ10" s="97"/>
      <c r="UA10" s="97"/>
      <c r="UB10" s="97" t="str">
        <f>IF('Word List'!$D$1=TRUE,Instructions!$D$17,"")</f>
        <v>Write the description here</v>
      </c>
      <c r="UC10" s="97"/>
      <c r="UD10" s="97"/>
    </row>
    <row r="11" spans="1:550" s="101" customFormat="1" ht="23" customHeight="1">
      <c r="A11" s="100"/>
      <c r="B11" s="100"/>
      <c r="C11" s="100">
        <f>BingoCardGenerator.com!C$35</f>
        <v>1</v>
      </c>
      <c r="D11" s="100"/>
      <c r="E11" s="100"/>
      <c r="F11" s="100"/>
      <c r="G11" s="100"/>
      <c r="H11" s="100"/>
      <c r="I11" s="100">
        <f>BingoCardGenerator.com!I$35</f>
        <v>2</v>
      </c>
      <c r="J11" s="100"/>
      <c r="K11" s="100"/>
      <c r="L11" s="100"/>
      <c r="M11" s="100"/>
      <c r="N11" s="100">
        <f>BingoCardGenerator.com!N$35</f>
        <v>3</v>
      </c>
      <c r="O11" s="100"/>
      <c r="P11" s="100"/>
      <c r="Q11" s="100"/>
      <c r="R11" s="100"/>
      <c r="S11" s="100"/>
      <c r="T11" s="100">
        <f>BingoCardGenerator.com!T$35</f>
        <v>4</v>
      </c>
      <c r="U11" s="100"/>
      <c r="V11" s="100"/>
      <c r="W11" s="100"/>
      <c r="X11" s="100"/>
      <c r="Y11" s="100">
        <f>BingoCardGenerator.com!Y$35</f>
        <v>5</v>
      </c>
      <c r="Z11" s="100"/>
      <c r="AA11" s="100"/>
      <c r="AB11" s="100"/>
      <c r="AC11" s="100"/>
      <c r="AD11" s="100"/>
      <c r="AE11" s="100">
        <f>BingoCardGenerator.com!AE$35</f>
        <v>6</v>
      </c>
      <c r="AF11" s="100"/>
      <c r="AG11" s="100"/>
      <c r="AH11" s="100"/>
      <c r="AI11" s="100"/>
      <c r="AJ11" s="100">
        <f>BingoCardGenerator.com!AJ$35</f>
        <v>7</v>
      </c>
      <c r="AK11" s="100"/>
      <c r="AL11" s="100"/>
      <c r="AM11" s="100"/>
      <c r="AN11" s="100"/>
      <c r="AO11" s="100"/>
      <c r="AP11" s="100">
        <f>BingoCardGenerator.com!AP$35</f>
        <v>8</v>
      </c>
      <c r="AQ11" s="100"/>
      <c r="AR11" s="100"/>
      <c r="AS11" s="100"/>
      <c r="AT11" s="100"/>
      <c r="AU11" s="100">
        <f>BingoCardGenerator.com!AU$35</f>
        <v>9</v>
      </c>
      <c r="AV11" s="100"/>
      <c r="AW11" s="100"/>
      <c r="AX11" s="100"/>
      <c r="AY11" s="100"/>
      <c r="AZ11" s="100"/>
      <c r="BA11" s="100">
        <f>BingoCardGenerator.com!BA$35</f>
        <v>10</v>
      </c>
      <c r="BB11" s="100"/>
      <c r="BC11" s="100"/>
      <c r="BD11" s="100"/>
      <c r="BE11" s="100"/>
      <c r="BF11" s="100">
        <f>BingoCardGenerator.com!BF$35</f>
        <v>11</v>
      </c>
      <c r="BG11" s="100"/>
      <c r="BH11" s="100"/>
      <c r="BI11" s="100"/>
      <c r="BJ11" s="100"/>
      <c r="BK11" s="100"/>
      <c r="BL11" s="100">
        <f>BingoCardGenerator.com!BL$35</f>
        <v>12</v>
      </c>
      <c r="BM11" s="100"/>
      <c r="BN11" s="100"/>
      <c r="BO11" s="100"/>
      <c r="BP11" s="100"/>
      <c r="BQ11" s="100">
        <f>BingoCardGenerator.com!BQ$35</f>
        <v>13</v>
      </c>
      <c r="BR11" s="100"/>
      <c r="BS11" s="100"/>
      <c r="BT11" s="100"/>
      <c r="BU11" s="100"/>
      <c r="BV11" s="100"/>
      <c r="BW11" s="100">
        <f>BingoCardGenerator.com!BW$35</f>
        <v>14</v>
      </c>
      <c r="BX11" s="100"/>
      <c r="BY11" s="100"/>
      <c r="BZ11" s="100"/>
      <c r="CA11" s="100"/>
      <c r="CB11" s="100">
        <f>BingoCardGenerator.com!CB$35</f>
        <v>15</v>
      </c>
      <c r="CC11" s="100"/>
      <c r="CD11" s="100"/>
      <c r="CE11" s="100"/>
      <c r="CF11" s="100"/>
      <c r="CG11" s="100"/>
      <c r="CH11" s="100">
        <f>BingoCardGenerator.com!CH$35</f>
        <v>16</v>
      </c>
      <c r="CI11" s="100"/>
      <c r="CJ11" s="100"/>
      <c r="CK11" s="100"/>
      <c r="CL11" s="100"/>
      <c r="CM11" s="100">
        <f>BingoCardGenerator.com!CM$35</f>
        <v>17</v>
      </c>
      <c r="CN11" s="100"/>
      <c r="CO11" s="100"/>
      <c r="CP11" s="100"/>
      <c r="CQ11" s="100"/>
      <c r="CR11" s="100"/>
      <c r="CS11" s="100">
        <f>BingoCardGenerator.com!CS$35</f>
        <v>18</v>
      </c>
      <c r="CT11" s="100"/>
      <c r="CU11" s="100"/>
      <c r="CV11" s="100"/>
      <c r="CW11" s="100"/>
      <c r="CX11" s="100">
        <f>BingoCardGenerator.com!CX$35</f>
        <v>19</v>
      </c>
      <c r="CY11" s="100"/>
      <c r="CZ11" s="100"/>
      <c r="DA11" s="100"/>
      <c r="DB11" s="100"/>
      <c r="DC11" s="100"/>
      <c r="DD11" s="100">
        <f>BingoCardGenerator.com!DD$35</f>
        <v>20</v>
      </c>
      <c r="DE11" s="100"/>
      <c r="DF11" s="100"/>
      <c r="DG11" s="100"/>
      <c r="DH11" s="100"/>
      <c r="DI11" s="100">
        <f>BingoCardGenerator.com!DI$35</f>
        <v>21</v>
      </c>
      <c r="DJ11" s="100"/>
      <c r="DK11" s="100"/>
      <c r="DL11" s="100"/>
      <c r="DM11" s="100"/>
      <c r="DN11" s="100"/>
      <c r="DO11" s="100">
        <f>BingoCardGenerator.com!DO$35</f>
        <v>22</v>
      </c>
      <c r="DP11" s="100"/>
      <c r="DQ11" s="100"/>
      <c r="DR11" s="100"/>
      <c r="DS11" s="100"/>
      <c r="DT11" s="100">
        <f>BingoCardGenerator.com!DT$35</f>
        <v>23</v>
      </c>
      <c r="DU11" s="100"/>
      <c r="DV11" s="100"/>
      <c r="DW11" s="100"/>
      <c r="DX11" s="100"/>
      <c r="DY11" s="100"/>
      <c r="DZ11" s="100">
        <f>BingoCardGenerator.com!DZ$35</f>
        <v>24</v>
      </c>
      <c r="EA11" s="100"/>
      <c r="EB11" s="100"/>
      <c r="EC11" s="100"/>
      <c r="ED11" s="100"/>
      <c r="EE11" s="100">
        <f>BingoCardGenerator.com!EE$35</f>
        <v>25</v>
      </c>
      <c r="EF11" s="100"/>
      <c r="EG11" s="100"/>
      <c r="EH11" s="100"/>
      <c r="EI11" s="100"/>
      <c r="EJ11" s="100"/>
      <c r="EK11" s="100">
        <f>BingoCardGenerator.com!EK$35</f>
        <v>26</v>
      </c>
      <c r="EL11" s="100"/>
      <c r="EM11" s="100"/>
      <c r="EN11" s="100"/>
      <c r="EO11" s="100"/>
      <c r="EP11" s="100">
        <f>BingoCardGenerator.com!EP$35</f>
        <v>27</v>
      </c>
      <c r="EQ11" s="100"/>
      <c r="ER11" s="100"/>
      <c r="ES11" s="100"/>
      <c r="ET11" s="100"/>
      <c r="EU11" s="100"/>
      <c r="EV11" s="100">
        <f>BingoCardGenerator.com!EV$35</f>
        <v>28</v>
      </c>
      <c r="EW11" s="100"/>
      <c r="EX11" s="100"/>
      <c r="EY11" s="100"/>
      <c r="EZ11" s="100"/>
      <c r="FA11" s="100">
        <f>BingoCardGenerator.com!FA$35</f>
        <v>29</v>
      </c>
      <c r="FB11" s="100"/>
      <c r="FC11" s="100"/>
      <c r="FD11" s="100"/>
      <c r="FE11" s="100"/>
      <c r="FF11" s="100"/>
      <c r="FG11" s="100">
        <f>BingoCardGenerator.com!FG$35</f>
        <v>30</v>
      </c>
      <c r="FH11" s="100"/>
      <c r="FI11" s="100"/>
      <c r="FJ11" s="100"/>
      <c r="FK11" s="100"/>
      <c r="FL11" s="100">
        <f>BingoCardGenerator.com!FL$35</f>
        <v>31</v>
      </c>
      <c r="FM11" s="100"/>
      <c r="FN11" s="100"/>
      <c r="FO11" s="100"/>
      <c r="FP11" s="100"/>
      <c r="FQ11" s="100"/>
      <c r="FR11" s="100">
        <f>BingoCardGenerator.com!FR$35</f>
        <v>32</v>
      </c>
      <c r="FS11" s="100"/>
      <c r="FT11" s="100"/>
      <c r="FU11" s="100"/>
      <c r="FV11" s="100"/>
      <c r="FW11" s="100">
        <f>BingoCardGenerator.com!FW$35</f>
        <v>33</v>
      </c>
      <c r="FX11" s="100"/>
      <c r="FY11" s="100"/>
      <c r="FZ11" s="100"/>
      <c r="GA11" s="100"/>
      <c r="GB11" s="100"/>
      <c r="GC11" s="100">
        <f>BingoCardGenerator.com!GC$35</f>
        <v>34</v>
      </c>
      <c r="GD11" s="100"/>
      <c r="GE11" s="100"/>
      <c r="GF11" s="100"/>
      <c r="GG11" s="100"/>
      <c r="GH11" s="100">
        <f>BingoCardGenerator.com!GH$35</f>
        <v>35</v>
      </c>
      <c r="GI11" s="100"/>
      <c r="GJ11" s="100"/>
      <c r="GK11" s="100"/>
      <c r="GL11" s="100"/>
      <c r="GM11" s="100"/>
      <c r="GN11" s="100">
        <f>BingoCardGenerator.com!GN$35</f>
        <v>36</v>
      </c>
      <c r="GO11" s="100"/>
      <c r="GP11" s="100"/>
      <c r="GQ11" s="100"/>
      <c r="GR11" s="100"/>
      <c r="GS11" s="100">
        <f>BingoCardGenerator.com!GS$35</f>
        <v>37</v>
      </c>
      <c r="GT11" s="100"/>
      <c r="GU11" s="100"/>
      <c r="GV11" s="100"/>
      <c r="GW11" s="100"/>
      <c r="GX11" s="100"/>
      <c r="GY11" s="100">
        <f>BingoCardGenerator.com!GY$35</f>
        <v>38</v>
      </c>
      <c r="GZ11" s="100"/>
      <c r="HA11" s="100"/>
      <c r="HB11" s="100"/>
      <c r="HC11" s="100"/>
      <c r="HD11" s="100">
        <f>BingoCardGenerator.com!HD$35</f>
        <v>39</v>
      </c>
      <c r="HE11" s="100"/>
      <c r="HF11" s="100"/>
      <c r="HG11" s="100"/>
      <c r="HH11" s="100"/>
      <c r="HI11" s="100"/>
      <c r="HJ11" s="100">
        <f>BingoCardGenerator.com!HJ$35</f>
        <v>40</v>
      </c>
      <c r="HK11" s="100"/>
      <c r="HL11" s="100"/>
      <c r="HM11" s="100"/>
      <c r="HN11" s="100"/>
      <c r="HO11" s="100">
        <f>BingoCardGenerator.com!HO$35</f>
        <v>41</v>
      </c>
      <c r="HP11" s="100"/>
      <c r="HQ11" s="100"/>
      <c r="HR11" s="100"/>
      <c r="HS11" s="100"/>
      <c r="HT11" s="100"/>
      <c r="HU11" s="100">
        <f>BingoCardGenerator.com!HU$35</f>
        <v>42</v>
      </c>
      <c r="HV11" s="100"/>
      <c r="HW11" s="100"/>
      <c r="HX11" s="100"/>
      <c r="HY11" s="100"/>
      <c r="HZ11" s="100">
        <f>BingoCardGenerator.com!HZ$35</f>
        <v>43</v>
      </c>
      <c r="IA11" s="100"/>
      <c r="IB11" s="100"/>
      <c r="IC11" s="100"/>
      <c r="ID11" s="100"/>
      <c r="IE11" s="100"/>
      <c r="IF11" s="100">
        <f>BingoCardGenerator.com!IF$35</f>
        <v>44</v>
      </c>
      <c r="IG11" s="100"/>
      <c r="IH11" s="100"/>
      <c r="II11" s="100"/>
      <c r="IJ11" s="100"/>
      <c r="IK11" s="100">
        <f>BingoCardGenerator.com!IK$35</f>
        <v>45</v>
      </c>
      <c r="IL11" s="100"/>
      <c r="IM11" s="100"/>
      <c r="IN11" s="100"/>
      <c r="IO11" s="100"/>
      <c r="IP11" s="100"/>
      <c r="IQ11" s="100">
        <f>BingoCardGenerator.com!IQ$35</f>
        <v>46</v>
      </c>
      <c r="IR11" s="100"/>
      <c r="IS11" s="100"/>
      <c r="IT11" s="100"/>
      <c r="IU11" s="100"/>
      <c r="IV11" s="100">
        <f>BingoCardGenerator.com!IV$35</f>
        <v>47</v>
      </c>
      <c r="IW11" s="100"/>
      <c r="IX11" s="100"/>
      <c r="IY11" s="100"/>
      <c r="IZ11" s="100"/>
      <c r="JA11" s="100"/>
      <c r="JB11" s="100">
        <f>BingoCardGenerator.com!JB$35</f>
        <v>48</v>
      </c>
      <c r="JC11" s="100"/>
      <c r="JD11" s="100"/>
      <c r="JE11" s="100"/>
      <c r="JF11" s="100"/>
      <c r="JG11" s="100">
        <f>BingoCardGenerator.com!JG$35</f>
        <v>49</v>
      </c>
      <c r="JH11" s="100"/>
      <c r="JI11" s="100"/>
      <c r="JJ11" s="100"/>
      <c r="JK11" s="100"/>
      <c r="JL11" s="100"/>
      <c r="JM11" s="100">
        <f>BingoCardGenerator.com!JM$35</f>
        <v>50</v>
      </c>
      <c r="JN11" s="100"/>
      <c r="JO11" s="100"/>
      <c r="JP11" s="100"/>
      <c r="JQ11" s="100"/>
      <c r="JR11" s="100">
        <f>BingoCardGenerator.com!JR$35</f>
        <v>51</v>
      </c>
      <c r="JS11" s="100"/>
      <c r="JT11" s="100"/>
      <c r="JU11" s="100"/>
      <c r="JV11" s="100"/>
      <c r="JW11" s="100"/>
      <c r="JX11" s="100">
        <f>BingoCardGenerator.com!JX$35</f>
        <v>52</v>
      </c>
      <c r="JY11" s="100"/>
      <c r="JZ11" s="100"/>
      <c r="KA11" s="100"/>
      <c r="KB11" s="100"/>
      <c r="KC11" s="100">
        <f>BingoCardGenerator.com!KC$35</f>
        <v>53</v>
      </c>
      <c r="KD11" s="100"/>
      <c r="KE11" s="100"/>
      <c r="KF11" s="100"/>
      <c r="KG11" s="100"/>
      <c r="KH11" s="100"/>
      <c r="KI11" s="100">
        <f>BingoCardGenerator.com!KI$35</f>
        <v>54</v>
      </c>
      <c r="KJ11" s="100"/>
      <c r="KK11" s="100"/>
      <c r="KL11" s="100"/>
      <c r="KM11" s="100"/>
      <c r="KN11" s="100">
        <f>BingoCardGenerator.com!KN$35</f>
        <v>55</v>
      </c>
      <c r="KO11" s="100"/>
      <c r="KP11" s="100"/>
      <c r="KQ11" s="100"/>
      <c r="KR11" s="100"/>
      <c r="KS11" s="100"/>
      <c r="KT11" s="100">
        <f>BingoCardGenerator.com!KT$35</f>
        <v>56</v>
      </c>
      <c r="KU11" s="100"/>
      <c r="KV11" s="100"/>
      <c r="KW11" s="100"/>
      <c r="KX11" s="100"/>
      <c r="KY11" s="100">
        <f>BingoCardGenerator.com!KY$35</f>
        <v>57</v>
      </c>
      <c r="KZ11" s="100"/>
      <c r="LA11" s="100"/>
      <c r="LB11" s="100"/>
      <c r="LC11" s="100"/>
      <c r="LD11" s="100"/>
      <c r="LE11" s="100">
        <f>BingoCardGenerator.com!LE$35</f>
        <v>58</v>
      </c>
      <c r="LF11" s="100"/>
      <c r="LG11" s="100"/>
      <c r="LH11" s="100"/>
      <c r="LI11" s="100"/>
      <c r="LJ11" s="100">
        <f>BingoCardGenerator.com!LJ$35</f>
        <v>59</v>
      </c>
      <c r="LK11" s="100"/>
      <c r="LL11" s="100"/>
      <c r="LM11" s="100"/>
      <c r="LN11" s="100"/>
      <c r="LO11" s="100"/>
      <c r="LP11" s="100">
        <f>BingoCardGenerator.com!LP$35</f>
        <v>60</v>
      </c>
      <c r="LQ11" s="100"/>
      <c r="LR11" s="100"/>
      <c r="LS11" s="100"/>
      <c r="LT11" s="100"/>
      <c r="LU11" s="100">
        <f>BingoCardGenerator.com!LU$35</f>
        <v>61</v>
      </c>
      <c r="LV11" s="100"/>
      <c r="LW11" s="100"/>
      <c r="LX11" s="100"/>
      <c r="LY11" s="100"/>
      <c r="LZ11" s="100"/>
      <c r="MA11" s="100">
        <f>BingoCardGenerator.com!MA$35</f>
        <v>62</v>
      </c>
      <c r="MB11" s="100"/>
      <c r="MC11" s="100"/>
      <c r="MD11" s="100"/>
      <c r="ME11" s="100"/>
      <c r="MF11" s="100">
        <f>BingoCardGenerator.com!MF$35</f>
        <v>63</v>
      </c>
      <c r="MG11" s="100"/>
      <c r="MH11" s="100"/>
      <c r="MI11" s="100"/>
      <c r="MJ11" s="100"/>
      <c r="MK11" s="100"/>
      <c r="ML11" s="100">
        <f>BingoCardGenerator.com!ML$35</f>
        <v>64</v>
      </c>
      <c r="MM11" s="100"/>
      <c r="MN11" s="100"/>
      <c r="MO11" s="100"/>
      <c r="MP11" s="100"/>
      <c r="MQ11" s="100">
        <f>BingoCardGenerator.com!MQ$35</f>
        <v>65</v>
      </c>
      <c r="MR11" s="100"/>
      <c r="MS11" s="100"/>
      <c r="MT11" s="100"/>
      <c r="MU11" s="100"/>
      <c r="MV11" s="100"/>
      <c r="MW11" s="100">
        <f>BingoCardGenerator.com!MW$35</f>
        <v>66</v>
      </c>
      <c r="MX11" s="100"/>
      <c r="MY11" s="100"/>
      <c r="MZ11" s="100"/>
      <c r="NA11" s="100"/>
      <c r="NB11" s="100">
        <f>BingoCardGenerator.com!NB$35</f>
        <v>67</v>
      </c>
      <c r="NC11" s="100"/>
      <c r="ND11" s="100"/>
      <c r="NE11" s="100"/>
      <c r="NF11" s="100"/>
      <c r="NG11" s="100"/>
      <c r="NH11" s="100">
        <f>BingoCardGenerator.com!NH$35</f>
        <v>68</v>
      </c>
      <c r="NI11" s="100"/>
      <c r="NJ11" s="100"/>
      <c r="NK11" s="100"/>
      <c r="NL11" s="100"/>
      <c r="NM11" s="100">
        <f>BingoCardGenerator.com!NM$35</f>
        <v>69</v>
      </c>
      <c r="NN11" s="100"/>
      <c r="NO11" s="100"/>
      <c r="NP11" s="100"/>
      <c r="NQ11" s="100"/>
      <c r="NR11" s="100"/>
      <c r="NS11" s="100">
        <f>BingoCardGenerator.com!NS$35</f>
        <v>70</v>
      </c>
      <c r="NT11" s="100"/>
      <c r="NU11" s="100"/>
      <c r="NV11" s="100"/>
      <c r="NW11" s="100"/>
      <c r="NX11" s="100">
        <f>BingoCardGenerator.com!NX$35</f>
        <v>71</v>
      </c>
      <c r="NY11" s="100"/>
      <c r="NZ11" s="100"/>
      <c r="OA11" s="100"/>
      <c r="OB11" s="100"/>
      <c r="OC11" s="100"/>
      <c r="OD11" s="100">
        <f>BingoCardGenerator.com!OD$35</f>
        <v>72</v>
      </c>
      <c r="OE11" s="100"/>
      <c r="OF11" s="100"/>
      <c r="OG11" s="100"/>
      <c r="OH11" s="100"/>
      <c r="OI11" s="100">
        <f>BingoCardGenerator.com!OI$35</f>
        <v>73</v>
      </c>
      <c r="OJ11" s="100"/>
      <c r="OK11" s="100"/>
      <c r="OL11" s="100"/>
      <c r="OM11" s="100"/>
      <c r="ON11" s="100"/>
      <c r="OO11" s="100">
        <f>BingoCardGenerator.com!OO$35</f>
        <v>74</v>
      </c>
      <c r="OP11" s="100"/>
      <c r="OQ11" s="100"/>
      <c r="OR11" s="100"/>
      <c r="OS11" s="100"/>
      <c r="OT11" s="100">
        <f>BingoCardGenerator.com!OT$35</f>
        <v>75</v>
      </c>
      <c r="OU11" s="100"/>
      <c r="OV11" s="100"/>
      <c r="OW11" s="100"/>
      <c r="OX11" s="100"/>
      <c r="OY11" s="100"/>
      <c r="OZ11" s="100">
        <f>BingoCardGenerator.com!OZ$35</f>
        <v>76</v>
      </c>
      <c r="PA11" s="100"/>
      <c r="PB11" s="100"/>
      <c r="PC11" s="100"/>
      <c r="PD11" s="100"/>
      <c r="PE11" s="100">
        <f>BingoCardGenerator.com!PE$35</f>
        <v>77</v>
      </c>
      <c r="PF11" s="100"/>
      <c r="PG11" s="100"/>
      <c r="PH11" s="100"/>
      <c r="PI11" s="100"/>
      <c r="PJ11" s="100"/>
      <c r="PK11" s="100">
        <f>BingoCardGenerator.com!PK$35</f>
        <v>78</v>
      </c>
      <c r="PL11" s="100"/>
      <c r="PM11" s="100"/>
      <c r="PN11" s="100"/>
      <c r="PO11" s="100"/>
      <c r="PP11" s="100">
        <f>BingoCardGenerator.com!PP$35</f>
        <v>79</v>
      </c>
      <c r="PQ11" s="100"/>
      <c r="PR11" s="100"/>
      <c r="PS11" s="100"/>
      <c r="PT11" s="100"/>
      <c r="PU11" s="100"/>
      <c r="PV11" s="100">
        <f>BingoCardGenerator.com!PV$35</f>
        <v>80</v>
      </c>
      <c r="PW11" s="100"/>
      <c r="PX11" s="100"/>
      <c r="PY11" s="100"/>
      <c r="PZ11" s="100"/>
      <c r="QA11" s="100">
        <f>BingoCardGenerator.com!QA$35</f>
        <v>81</v>
      </c>
      <c r="QB11" s="100"/>
      <c r="QC11" s="100"/>
      <c r="QD11" s="100"/>
      <c r="QE11" s="100"/>
      <c r="QF11" s="100"/>
      <c r="QG11" s="100">
        <f>BingoCardGenerator.com!QG$35</f>
        <v>82</v>
      </c>
      <c r="QH11" s="100"/>
      <c r="QI11" s="100"/>
      <c r="QJ11" s="100"/>
      <c r="QK11" s="100"/>
      <c r="QL11" s="100">
        <f>BingoCardGenerator.com!QL$35</f>
        <v>83</v>
      </c>
      <c r="QM11" s="100"/>
      <c r="QN11" s="100"/>
      <c r="QO11" s="100"/>
      <c r="QP11" s="100"/>
      <c r="QQ11" s="100"/>
      <c r="QR11" s="100">
        <f>BingoCardGenerator.com!QR$35</f>
        <v>84</v>
      </c>
      <c r="QS11" s="100"/>
      <c r="QT11" s="100"/>
      <c r="QU11" s="100"/>
      <c r="QV11" s="100"/>
      <c r="QW11" s="100">
        <f>BingoCardGenerator.com!QW$35</f>
        <v>85</v>
      </c>
      <c r="QX11" s="100"/>
      <c r="QY11" s="100"/>
      <c r="QZ11" s="100"/>
      <c r="RA11" s="100"/>
      <c r="RB11" s="100"/>
      <c r="RC11" s="100">
        <f>BingoCardGenerator.com!RC$35</f>
        <v>86</v>
      </c>
      <c r="RD11" s="100"/>
      <c r="RE11" s="100"/>
      <c r="RF11" s="100"/>
      <c r="RG11" s="100"/>
      <c r="RH11" s="100">
        <f>BingoCardGenerator.com!RH$35</f>
        <v>87</v>
      </c>
      <c r="RI11" s="100"/>
      <c r="RJ11" s="100"/>
      <c r="RK11" s="100"/>
      <c r="RL11" s="100"/>
      <c r="RM11" s="100"/>
      <c r="RN11" s="100">
        <f>BingoCardGenerator.com!RN$35</f>
        <v>88</v>
      </c>
      <c r="RO11" s="100"/>
      <c r="RP11" s="100"/>
      <c r="RQ11" s="100"/>
      <c r="RR11" s="100"/>
      <c r="RS11" s="100">
        <f>BingoCardGenerator.com!RS$35</f>
        <v>89</v>
      </c>
      <c r="RT11" s="100"/>
      <c r="RU11" s="100"/>
      <c r="RV11" s="100"/>
      <c r="RW11" s="100"/>
      <c r="RX11" s="100"/>
      <c r="RY11" s="100">
        <f>BingoCardGenerator.com!RY$35</f>
        <v>90</v>
      </c>
      <c r="RZ11" s="100"/>
      <c r="SA11" s="100"/>
      <c r="SB11" s="100"/>
      <c r="SC11" s="100"/>
      <c r="SD11" s="100">
        <f>BingoCardGenerator.com!SD$35</f>
        <v>91</v>
      </c>
      <c r="SE11" s="100"/>
      <c r="SF11" s="100"/>
      <c r="SG11" s="100"/>
      <c r="SH11" s="100"/>
      <c r="SI11" s="100"/>
      <c r="SJ11" s="100">
        <f>BingoCardGenerator.com!SJ$35</f>
        <v>92</v>
      </c>
      <c r="SK11" s="100"/>
      <c r="SL11" s="100"/>
      <c r="SM11" s="100"/>
      <c r="SN11" s="100"/>
      <c r="SO11" s="100">
        <f>BingoCardGenerator.com!SO$35</f>
        <v>93</v>
      </c>
      <c r="SP11" s="100"/>
      <c r="SQ11" s="100"/>
      <c r="SR11" s="100"/>
      <c r="SS11" s="100"/>
      <c r="ST11" s="100"/>
      <c r="SU11" s="100">
        <f>BingoCardGenerator.com!SU$35</f>
        <v>94</v>
      </c>
      <c r="SV11" s="100"/>
      <c r="SW11" s="100"/>
      <c r="SX11" s="100"/>
      <c r="SY11" s="100"/>
      <c r="SZ11" s="100">
        <f>BingoCardGenerator.com!SZ$35</f>
        <v>95</v>
      </c>
      <c r="TA11" s="100"/>
      <c r="TB11" s="100"/>
      <c r="TC11" s="100"/>
      <c r="TD11" s="100"/>
      <c r="TE11" s="100"/>
      <c r="TF11" s="100">
        <f>BingoCardGenerator.com!TF$35</f>
        <v>96</v>
      </c>
      <c r="TG11" s="100"/>
      <c r="TH11" s="100"/>
      <c r="TI11" s="100"/>
      <c r="TJ11" s="100"/>
      <c r="TK11" s="100">
        <f>BingoCardGenerator.com!TK$35</f>
        <v>97</v>
      </c>
      <c r="TL11" s="100"/>
      <c r="TM11" s="100"/>
      <c r="TN11" s="100"/>
      <c r="TO11" s="100"/>
      <c r="TP11" s="100"/>
      <c r="TQ11" s="100">
        <f>BingoCardGenerator.com!TQ$35</f>
        <v>98</v>
      </c>
      <c r="TR11" s="100"/>
      <c r="TS11" s="100"/>
      <c r="TT11" s="100"/>
      <c r="TU11" s="100"/>
      <c r="TV11" s="100">
        <f>BingoCardGenerator.com!TV$35</f>
        <v>99</v>
      </c>
      <c r="TW11" s="100"/>
      <c r="TX11" s="100"/>
      <c r="TY11" s="100"/>
      <c r="TZ11" s="100"/>
      <c r="UA11" s="100"/>
      <c r="UB11" s="100">
        <f>BingoCardGenerator.com!UB$35</f>
        <v>100</v>
      </c>
      <c r="UC11" s="100"/>
      <c r="UD11" s="100"/>
    </row>
    <row r="12" spans="1:550" s="105" customFormat="1" ht="23" customHeight="1">
      <c r="A12" s="102">
        <f>IF('Word List'!$H$1=TRUE,C11,"")</f>
        <v>1</v>
      </c>
      <c r="B12" s="103"/>
      <c r="C12" s="103"/>
      <c r="D12" s="103"/>
      <c r="E12" s="104">
        <f>IF('Word List'!$H$1=TRUE,C11,"")</f>
        <v>1</v>
      </c>
      <c r="F12" s="103"/>
      <c r="G12" s="102">
        <f>IF('Word List'!$H$1=TRUE,I11,"")</f>
        <v>2</v>
      </c>
      <c r="H12" s="103"/>
      <c r="I12" s="103"/>
      <c r="J12" s="103"/>
      <c r="K12" s="104">
        <f>IF('Word List'!$H$1=TRUE,I11,"")</f>
        <v>2</v>
      </c>
      <c r="L12" s="102">
        <f>IF('Word List'!$H$1=TRUE,N11,"")</f>
        <v>3</v>
      </c>
      <c r="M12" s="103"/>
      <c r="N12" s="103"/>
      <c r="O12" s="103"/>
      <c r="P12" s="104">
        <f>IF('Word List'!$H$1=TRUE,N11,"")</f>
        <v>3</v>
      </c>
      <c r="Q12" s="103"/>
      <c r="R12" s="102">
        <f>IF('Word List'!$H$1=TRUE,T11,"")</f>
        <v>4</v>
      </c>
      <c r="S12" s="103"/>
      <c r="T12" s="103"/>
      <c r="U12" s="103"/>
      <c r="V12" s="104">
        <f>IF('Word List'!$H$1=TRUE,T11,"")</f>
        <v>4</v>
      </c>
      <c r="W12" s="102">
        <f>IF('Word List'!$H$1=TRUE,Y11,"")</f>
        <v>5</v>
      </c>
      <c r="X12" s="103"/>
      <c r="Y12" s="103"/>
      <c r="Z12" s="103"/>
      <c r="AA12" s="104">
        <f>IF('Word List'!$H$1=TRUE,Y11,"")</f>
        <v>5</v>
      </c>
      <c r="AB12" s="103"/>
      <c r="AC12" s="102">
        <f>IF('Word List'!$H$1=TRUE,AE11,"")</f>
        <v>6</v>
      </c>
      <c r="AD12" s="103"/>
      <c r="AE12" s="103"/>
      <c r="AF12" s="103"/>
      <c r="AG12" s="104">
        <f>IF('Word List'!$H$1=TRUE,AE11,"")</f>
        <v>6</v>
      </c>
      <c r="AH12" s="102">
        <f>IF('Word List'!$H$1=TRUE,AJ11,"")</f>
        <v>7</v>
      </c>
      <c r="AI12" s="103"/>
      <c r="AJ12" s="103"/>
      <c r="AK12" s="103"/>
      <c r="AL12" s="104">
        <f>IF('Word List'!$H$1=TRUE,AJ11,"")</f>
        <v>7</v>
      </c>
      <c r="AM12" s="103"/>
      <c r="AN12" s="102">
        <f>IF('Word List'!$H$1=TRUE,AP11,"")</f>
        <v>8</v>
      </c>
      <c r="AO12" s="103"/>
      <c r="AP12" s="103"/>
      <c r="AQ12" s="103"/>
      <c r="AR12" s="104">
        <f>IF('Word List'!$H$1=TRUE,AP11,"")</f>
        <v>8</v>
      </c>
      <c r="AS12" s="102">
        <f>IF('Word List'!$H$1=TRUE,AU11,"")</f>
        <v>9</v>
      </c>
      <c r="AT12" s="103"/>
      <c r="AU12" s="103"/>
      <c r="AV12" s="103"/>
      <c r="AW12" s="104">
        <f>IF('Word List'!$H$1=TRUE,AU11,"")</f>
        <v>9</v>
      </c>
      <c r="AX12" s="103"/>
      <c r="AY12" s="102">
        <f>IF('Word List'!$H$1=TRUE,BA11,"")</f>
        <v>10</v>
      </c>
      <c r="AZ12" s="103"/>
      <c r="BA12" s="103"/>
      <c r="BB12" s="103"/>
      <c r="BC12" s="104">
        <f>IF('Word List'!$H$1=TRUE,BA11,"")</f>
        <v>10</v>
      </c>
      <c r="BD12" s="102">
        <f>IF('Word List'!$H$1=TRUE,BF11,"")</f>
        <v>11</v>
      </c>
      <c r="BE12" s="103"/>
      <c r="BF12" s="103"/>
      <c r="BG12" s="103"/>
      <c r="BH12" s="104">
        <f>IF('Word List'!$H$1=TRUE,BF11,"")</f>
        <v>11</v>
      </c>
      <c r="BI12" s="103"/>
      <c r="BJ12" s="102">
        <f>IF('Word List'!$H$1=TRUE,BL11,"")</f>
        <v>12</v>
      </c>
      <c r="BK12" s="103"/>
      <c r="BL12" s="103"/>
      <c r="BM12" s="103"/>
      <c r="BN12" s="104">
        <f>IF('Word List'!$H$1=TRUE,BL11,"")</f>
        <v>12</v>
      </c>
      <c r="BO12" s="102">
        <f>IF('Word List'!$H$1=TRUE,BQ11,"")</f>
        <v>13</v>
      </c>
      <c r="BP12" s="103"/>
      <c r="BQ12" s="103"/>
      <c r="BR12" s="103"/>
      <c r="BS12" s="104">
        <f>IF('Word List'!$H$1=TRUE,BQ11,"")</f>
        <v>13</v>
      </c>
      <c r="BT12" s="103"/>
      <c r="BU12" s="102">
        <f>IF('Word List'!$H$1=TRUE,BW11,"")</f>
        <v>14</v>
      </c>
      <c r="BV12" s="103"/>
      <c r="BW12" s="103"/>
      <c r="BX12" s="103"/>
      <c r="BY12" s="104">
        <f>IF('Word List'!$H$1=TRUE,BW11,"")</f>
        <v>14</v>
      </c>
      <c r="BZ12" s="102">
        <f>IF('Word List'!$H$1=TRUE,CB11,"")</f>
        <v>15</v>
      </c>
      <c r="CA12" s="103"/>
      <c r="CB12" s="103"/>
      <c r="CC12" s="103"/>
      <c r="CD12" s="104">
        <f>IF('Word List'!$H$1=TRUE,CB11,"")</f>
        <v>15</v>
      </c>
      <c r="CE12" s="103"/>
      <c r="CF12" s="102">
        <f>IF('Word List'!$H$1=TRUE,CH11,"")</f>
        <v>16</v>
      </c>
      <c r="CG12" s="103"/>
      <c r="CH12" s="103"/>
      <c r="CI12" s="103"/>
      <c r="CJ12" s="104">
        <f>IF('Word List'!$H$1=TRUE,CH11,"")</f>
        <v>16</v>
      </c>
      <c r="CK12" s="102">
        <f>IF('Word List'!$H$1=TRUE,CM11,"")</f>
        <v>17</v>
      </c>
      <c r="CL12" s="103"/>
      <c r="CM12" s="103"/>
      <c r="CN12" s="103"/>
      <c r="CO12" s="104">
        <f>IF('Word List'!$H$1=TRUE,CM11,"")</f>
        <v>17</v>
      </c>
      <c r="CP12" s="103"/>
      <c r="CQ12" s="102">
        <f>IF('Word List'!$H$1=TRUE,CS11,"")</f>
        <v>18</v>
      </c>
      <c r="CR12" s="103"/>
      <c r="CS12" s="103"/>
      <c r="CT12" s="103"/>
      <c r="CU12" s="104">
        <f>IF('Word List'!$H$1=TRUE,CS11,"")</f>
        <v>18</v>
      </c>
      <c r="CV12" s="102">
        <f>IF('Word List'!$H$1=TRUE,CX11,"")</f>
        <v>19</v>
      </c>
      <c r="CW12" s="103"/>
      <c r="CX12" s="103"/>
      <c r="CY12" s="103"/>
      <c r="CZ12" s="104">
        <f>IF('Word List'!$H$1=TRUE,CX11,"")</f>
        <v>19</v>
      </c>
      <c r="DA12" s="103"/>
      <c r="DB12" s="102">
        <f>IF('Word List'!$H$1=TRUE,DD11,"")</f>
        <v>20</v>
      </c>
      <c r="DC12" s="103"/>
      <c r="DD12" s="103"/>
      <c r="DE12" s="103"/>
      <c r="DF12" s="104">
        <f>IF('Word List'!$H$1=TRUE,DD11,"")</f>
        <v>20</v>
      </c>
      <c r="DG12" s="102">
        <f>IF('Word List'!$H$1=TRUE,DI11,"")</f>
        <v>21</v>
      </c>
      <c r="DH12" s="103"/>
      <c r="DI12" s="103"/>
      <c r="DJ12" s="103"/>
      <c r="DK12" s="104">
        <f>IF('Word List'!$H$1=TRUE,DI11,"")</f>
        <v>21</v>
      </c>
      <c r="DL12" s="103"/>
      <c r="DM12" s="102">
        <f>IF('Word List'!$H$1=TRUE,DO11,"")</f>
        <v>22</v>
      </c>
      <c r="DN12" s="103"/>
      <c r="DO12" s="103"/>
      <c r="DP12" s="103"/>
      <c r="DQ12" s="104">
        <f>IF('Word List'!$H$1=TRUE,DO11,"")</f>
        <v>22</v>
      </c>
      <c r="DR12" s="102">
        <f>IF('Word List'!$H$1=TRUE,DT11,"")</f>
        <v>23</v>
      </c>
      <c r="DS12" s="103"/>
      <c r="DT12" s="103"/>
      <c r="DU12" s="103"/>
      <c r="DV12" s="104">
        <f>IF('Word List'!$H$1=TRUE,DT11,"")</f>
        <v>23</v>
      </c>
      <c r="DW12" s="103"/>
      <c r="DX12" s="102">
        <f>IF('Word List'!$H$1=TRUE,DZ11,"")</f>
        <v>24</v>
      </c>
      <c r="DY12" s="103"/>
      <c r="DZ12" s="103"/>
      <c r="EA12" s="103"/>
      <c r="EB12" s="104">
        <f>IF('Word List'!$H$1=TRUE,DZ11,"")</f>
        <v>24</v>
      </c>
      <c r="EC12" s="102">
        <f>IF('Word List'!$H$1=TRUE,EE11,"")</f>
        <v>25</v>
      </c>
      <c r="ED12" s="103"/>
      <c r="EE12" s="103"/>
      <c r="EF12" s="103"/>
      <c r="EG12" s="104">
        <f>IF('Word List'!$H$1=TRUE,EE11,"")</f>
        <v>25</v>
      </c>
      <c r="EH12" s="103"/>
      <c r="EI12" s="102">
        <f>IF('Word List'!$H$1=TRUE,EK11,"")</f>
        <v>26</v>
      </c>
      <c r="EJ12" s="103"/>
      <c r="EK12" s="103"/>
      <c r="EL12" s="103"/>
      <c r="EM12" s="104">
        <f>IF('Word List'!$H$1=TRUE,EK11,"")</f>
        <v>26</v>
      </c>
      <c r="EN12" s="102">
        <f>IF('Word List'!$H$1=TRUE,EP11,"")</f>
        <v>27</v>
      </c>
      <c r="EO12" s="103"/>
      <c r="EP12" s="103"/>
      <c r="EQ12" s="103"/>
      <c r="ER12" s="104">
        <f>IF('Word List'!$H$1=TRUE,EP11,"")</f>
        <v>27</v>
      </c>
      <c r="ES12" s="103"/>
      <c r="ET12" s="102">
        <f>IF('Word List'!$H$1=TRUE,EV11,"")</f>
        <v>28</v>
      </c>
      <c r="EU12" s="103"/>
      <c r="EV12" s="103"/>
      <c r="EW12" s="103"/>
      <c r="EX12" s="104">
        <f>IF('Word List'!$H$1=TRUE,EV11,"")</f>
        <v>28</v>
      </c>
      <c r="EY12" s="102">
        <f>IF('Word List'!$H$1=TRUE,FA11,"")</f>
        <v>29</v>
      </c>
      <c r="EZ12" s="103"/>
      <c r="FA12" s="103"/>
      <c r="FB12" s="103"/>
      <c r="FC12" s="104">
        <f>IF('Word List'!$H$1=TRUE,FA11,"")</f>
        <v>29</v>
      </c>
      <c r="FD12" s="103"/>
      <c r="FE12" s="102">
        <f>IF('Word List'!$H$1=TRUE,FG11,"")</f>
        <v>30</v>
      </c>
      <c r="FF12" s="103"/>
      <c r="FG12" s="103"/>
      <c r="FH12" s="103"/>
      <c r="FI12" s="104">
        <f>IF('Word List'!$H$1=TRUE,FG11,"")</f>
        <v>30</v>
      </c>
      <c r="FJ12" s="102">
        <f>IF('Word List'!$H$1=TRUE,FL11,"")</f>
        <v>31</v>
      </c>
      <c r="FK12" s="103"/>
      <c r="FL12" s="103"/>
      <c r="FM12" s="103"/>
      <c r="FN12" s="104">
        <f>IF('Word List'!$H$1=TRUE,FL11,"")</f>
        <v>31</v>
      </c>
      <c r="FO12" s="103"/>
      <c r="FP12" s="102">
        <f>IF('Word List'!$H$1=TRUE,FR11,"")</f>
        <v>32</v>
      </c>
      <c r="FQ12" s="103"/>
      <c r="FR12" s="103"/>
      <c r="FS12" s="103"/>
      <c r="FT12" s="104">
        <f>IF('Word List'!$H$1=TRUE,FR11,"")</f>
        <v>32</v>
      </c>
      <c r="FU12" s="102">
        <f>IF('Word List'!$H$1=TRUE,FW11,"")</f>
        <v>33</v>
      </c>
      <c r="FV12" s="103"/>
      <c r="FW12" s="103"/>
      <c r="FX12" s="103"/>
      <c r="FY12" s="104">
        <f>IF('Word List'!$H$1=TRUE,FW11,"")</f>
        <v>33</v>
      </c>
      <c r="FZ12" s="103"/>
      <c r="GA12" s="102">
        <f>IF('Word List'!$H$1=TRUE,GC11,"")</f>
        <v>34</v>
      </c>
      <c r="GB12" s="103"/>
      <c r="GC12" s="103"/>
      <c r="GD12" s="103"/>
      <c r="GE12" s="104">
        <f>IF('Word List'!$H$1=TRUE,GC11,"")</f>
        <v>34</v>
      </c>
      <c r="GF12" s="102">
        <f>IF('Word List'!$H$1=TRUE,GH11,"")</f>
        <v>35</v>
      </c>
      <c r="GG12" s="103"/>
      <c r="GH12" s="103"/>
      <c r="GI12" s="103"/>
      <c r="GJ12" s="104">
        <f>IF('Word List'!$H$1=TRUE,GH11,"")</f>
        <v>35</v>
      </c>
      <c r="GK12" s="103"/>
      <c r="GL12" s="102">
        <f>IF('Word List'!$H$1=TRUE,GN11,"")</f>
        <v>36</v>
      </c>
      <c r="GM12" s="103"/>
      <c r="GN12" s="103"/>
      <c r="GO12" s="103"/>
      <c r="GP12" s="104">
        <f>IF('Word List'!$H$1=TRUE,GN11,"")</f>
        <v>36</v>
      </c>
      <c r="GQ12" s="102">
        <f>IF('Word List'!$H$1=TRUE,GS11,"")</f>
        <v>37</v>
      </c>
      <c r="GR12" s="103"/>
      <c r="GS12" s="103"/>
      <c r="GT12" s="103"/>
      <c r="GU12" s="104">
        <f>IF('Word List'!$H$1=TRUE,GS11,"")</f>
        <v>37</v>
      </c>
      <c r="GV12" s="103"/>
      <c r="GW12" s="102">
        <f>IF('Word List'!$H$1=TRUE,GY11,"")</f>
        <v>38</v>
      </c>
      <c r="GX12" s="103"/>
      <c r="GY12" s="103"/>
      <c r="GZ12" s="103"/>
      <c r="HA12" s="104">
        <f>IF('Word List'!$H$1=TRUE,GY11,"")</f>
        <v>38</v>
      </c>
      <c r="HB12" s="102">
        <f>IF('Word List'!$H$1=TRUE,HD11,"")</f>
        <v>39</v>
      </c>
      <c r="HC12" s="103"/>
      <c r="HD12" s="103"/>
      <c r="HE12" s="103"/>
      <c r="HF12" s="104">
        <f>IF('Word List'!$H$1=TRUE,HD11,"")</f>
        <v>39</v>
      </c>
      <c r="HG12" s="103"/>
      <c r="HH12" s="102">
        <f>IF('Word List'!$H$1=TRUE,HJ11,"")</f>
        <v>40</v>
      </c>
      <c r="HI12" s="103"/>
      <c r="HJ12" s="103"/>
      <c r="HK12" s="103"/>
      <c r="HL12" s="104">
        <f>IF('Word List'!$H$1=TRUE,HJ11,"")</f>
        <v>40</v>
      </c>
      <c r="HM12" s="102">
        <f>IF('Word List'!$H$1=TRUE,HO11,"")</f>
        <v>41</v>
      </c>
      <c r="HN12" s="103"/>
      <c r="HO12" s="103"/>
      <c r="HP12" s="103"/>
      <c r="HQ12" s="104">
        <f>IF('Word List'!$H$1=TRUE,HO11,"")</f>
        <v>41</v>
      </c>
      <c r="HR12" s="103"/>
      <c r="HS12" s="102">
        <f>IF('Word List'!$H$1=TRUE,HU11,"")</f>
        <v>42</v>
      </c>
      <c r="HT12" s="103"/>
      <c r="HU12" s="103"/>
      <c r="HV12" s="103"/>
      <c r="HW12" s="104">
        <f>IF('Word List'!$H$1=TRUE,HU11,"")</f>
        <v>42</v>
      </c>
      <c r="HX12" s="102">
        <f>IF('Word List'!$H$1=TRUE,HZ11,"")</f>
        <v>43</v>
      </c>
      <c r="HY12" s="103"/>
      <c r="HZ12" s="103"/>
      <c r="IA12" s="103"/>
      <c r="IB12" s="104">
        <f>IF('Word List'!$H$1=TRUE,HZ11,"")</f>
        <v>43</v>
      </c>
      <c r="IC12" s="103"/>
      <c r="ID12" s="102">
        <f>IF('Word List'!$H$1=TRUE,IF11,"")</f>
        <v>44</v>
      </c>
      <c r="IE12" s="103"/>
      <c r="IF12" s="103"/>
      <c r="IG12" s="103"/>
      <c r="IH12" s="104">
        <f>IF('Word List'!$H$1=TRUE,IF11,"")</f>
        <v>44</v>
      </c>
      <c r="II12" s="102">
        <f>IF('Word List'!$H$1=TRUE,IK11,"")</f>
        <v>45</v>
      </c>
      <c r="IJ12" s="103"/>
      <c r="IK12" s="103"/>
      <c r="IL12" s="103"/>
      <c r="IM12" s="104">
        <f>IF('Word List'!$H$1=TRUE,IK11,"")</f>
        <v>45</v>
      </c>
      <c r="IN12" s="103"/>
      <c r="IO12" s="102">
        <f>IF('Word List'!$H$1=TRUE,IQ11,"")</f>
        <v>46</v>
      </c>
      <c r="IP12" s="103"/>
      <c r="IQ12" s="103"/>
      <c r="IR12" s="103"/>
      <c r="IS12" s="104">
        <f>IF('Word List'!$H$1=TRUE,IQ11,"")</f>
        <v>46</v>
      </c>
      <c r="IT12" s="102">
        <f>IF('Word List'!$H$1=TRUE,IV11,"")</f>
        <v>47</v>
      </c>
      <c r="IU12" s="103"/>
      <c r="IV12" s="103"/>
      <c r="IW12" s="103"/>
      <c r="IX12" s="104">
        <f>IF('Word List'!$H$1=TRUE,IV11,"")</f>
        <v>47</v>
      </c>
      <c r="IY12" s="103"/>
      <c r="IZ12" s="102">
        <f>IF('Word List'!$H$1=TRUE,JB11,"")</f>
        <v>48</v>
      </c>
      <c r="JA12" s="103"/>
      <c r="JB12" s="103"/>
      <c r="JC12" s="103"/>
      <c r="JD12" s="104">
        <f>IF('Word List'!$H$1=TRUE,JB11,"")</f>
        <v>48</v>
      </c>
      <c r="JE12" s="102">
        <f>IF('Word List'!$H$1=TRUE,JG11,"")</f>
        <v>49</v>
      </c>
      <c r="JF12" s="103"/>
      <c r="JG12" s="103"/>
      <c r="JH12" s="103"/>
      <c r="JI12" s="104">
        <f>IF('Word List'!$H$1=TRUE,JG11,"")</f>
        <v>49</v>
      </c>
      <c r="JJ12" s="103"/>
      <c r="JK12" s="102">
        <f>IF('Word List'!$H$1=TRUE,JM11,"")</f>
        <v>50</v>
      </c>
      <c r="JL12" s="103"/>
      <c r="JM12" s="103"/>
      <c r="JN12" s="103"/>
      <c r="JO12" s="104">
        <f>IF('Word List'!$H$1=TRUE,JM11,"")</f>
        <v>50</v>
      </c>
      <c r="JP12" s="102">
        <f>IF('Word List'!$H$1=TRUE,JR11,"")</f>
        <v>51</v>
      </c>
      <c r="JQ12" s="103"/>
      <c r="JR12" s="103"/>
      <c r="JS12" s="103"/>
      <c r="JT12" s="104">
        <f>IF('Word List'!$H$1=TRUE,JR11,"")</f>
        <v>51</v>
      </c>
      <c r="JU12" s="103"/>
      <c r="JV12" s="102">
        <f>IF('Word List'!$H$1=TRUE,JX11,"")</f>
        <v>52</v>
      </c>
      <c r="JW12" s="103"/>
      <c r="JX12" s="103"/>
      <c r="JY12" s="103"/>
      <c r="JZ12" s="104">
        <f>IF('Word List'!$H$1=TRUE,JX11,"")</f>
        <v>52</v>
      </c>
      <c r="KA12" s="102">
        <f>IF('Word List'!$H$1=TRUE,KC11,"")</f>
        <v>53</v>
      </c>
      <c r="KB12" s="103"/>
      <c r="KC12" s="103"/>
      <c r="KD12" s="103"/>
      <c r="KE12" s="104">
        <f>IF('Word List'!$H$1=TRUE,KC11,"")</f>
        <v>53</v>
      </c>
      <c r="KF12" s="103"/>
      <c r="KG12" s="102">
        <f>IF('Word List'!$H$1=TRUE,KI11,"")</f>
        <v>54</v>
      </c>
      <c r="KH12" s="103"/>
      <c r="KI12" s="103"/>
      <c r="KJ12" s="103"/>
      <c r="KK12" s="104">
        <f>IF('Word List'!$H$1=TRUE,KI11,"")</f>
        <v>54</v>
      </c>
      <c r="KL12" s="102">
        <f>IF('Word List'!$H$1=TRUE,KN11,"")</f>
        <v>55</v>
      </c>
      <c r="KM12" s="103"/>
      <c r="KN12" s="103"/>
      <c r="KO12" s="103"/>
      <c r="KP12" s="104">
        <f>IF('Word List'!$H$1=TRUE,KN11,"")</f>
        <v>55</v>
      </c>
      <c r="KQ12" s="103"/>
      <c r="KR12" s="102">
        <f>IF('Word List'!$H$1=TRUE,KT11,"")</f>
        <v>56</v>
      </c>
      <c r="KS12" s="103"/>
      <c r="KT12" s="103"/>
      <c r="KU12" s="103"/>
      <c r="KV12" s="104">
        <f>IF('Word List'!$H$1=TRUE,KT11,"")</f>
        <v>56</v>
      </c>
      <c r="KW12" s="102">
        <f>IF('Word List'!$H$1=TRUE,KY11,"")</f>
        <v>57</v>
      </c>
      <c r="KX12" s="103"/>
      <c r="KY12" s="103"/>
      <c r="KZ12" s="103"/>
      <c r="LA12" s="104">
        <f>IF('Word List'!$H$1=TRUE,KY11,"")</f>
        <v>57</v>
      </c>
      <c r="LB12" s="103"/>
      <c r="LC12" s="102">
        <f>IF('Word List'!$H$1=TRUE,LE11,"")</f>
        <v>58</v>
      </c>
      <c r="LD12" s="103"/>
      <c r="LE12" s="103"/>
      <c r="LF12" s="103"/>
      <c r="LG12" s="104">
        <f>IF('Word List'!$H$1=TRUE,LE11,"")</f>
        <v>58</v>
      </c>
      <c r="LH12" s="102">
        <f>IF('Word List'!$H$1=TRUE,LJ11,"")</f>
        <v>59</v>
      </c>
      <c r="LI12" s="103"/>
      <c r="LJ12" s="103"/>
      <c r="LK12" s="103"/>
      <c r="LL12" s="104">
        <f>IF('Word List'!$H$1=TRUE,LJ11,"")</f>
        <v>59</v>
      </c>
      <c r="LM12" s="103"/>
      <c r="LN12" s="102">
        <f>IF('Word List'!$H$1=TRUE,LP11,"")</f>
        <v>60</v>
      </c>
      <c r="LO12" s="103"/>
      <c r="LP12" s="103"/>
      <c r="LQ12" s="103"/>
      <c r="LR12" s="104">
        <f>IF('Word List'!$H$1=TRUE,LP11,"")</f>
        <v>60</v>
      </c>
      <c r="LS12" s="102">
        <f>IF('Word List'!$H$1=TRUE,LU11,"")</f>
        <v>61</v>
      </c>
      <c r="LT12" s="103"/>
      <c r="LU12" s="103"/>
      <c r="LV12" s="103"/>
      <c r="LW12" s="104">
        <f>IF('Word List'!$H$1=TRUE,LU11,"")</f>
        <v>61</v>
      </c>
      <c r="LX12" s="103"/>
      <c r="LY12" s="102">
        <f>IF('Word List'!$H$1=TRUE,MA11,"")</f>
        <v>62</v>
      </c>
      <c r="LZ12" s="103"/>
      <c r="MA12" s="103"/>
      <c r="MB12" s="103"/>
      <c r="MC12" s="104">
        <f>IF('Word List'!$H$1=TRUE,MA11,"")</f>
        <v>62</v>
      </c>
      <c r="MD12" s="102">
        <f>IF('Word List'!$H$1=TRUE,MF11,"")</f>
        <v>63</v>
      </c>
      <c r="ME12" s="103"/>
      <c r="MF12" s="103"/>
      <c r="MG12" s="103"/>
      <c r="MH12" s="104">
        <f>IF('Word List'!$H$1=TRUE,MF11,"")</f>
        <v>63</v>
      </c>
      <c r="MI12" s="103"/>
      <c r="MJ12" s="102">
        <f>IF('Word List'!$H$1=TRUE,ML11,"")</f>
        <v>64</v>
      </c>
      <c r="MK12" s="103"/>
      <c r="ML12" s="103"/>
      <c r="MM12" s="103"/>
      <c r="MN12" s="104">
        <f>IF('Word List'!$H$1=TRUE,ML11,"")</f>
        <v>64</v>
      </c>
      <c r="MO12" s="102">
        <f>IF('Word List'!$H$1=TRUE,MQ11,"")</f>
        <v>65</v>
      </c>
      <c r="MP12" s="103"/>
      <c r="MQ12" s="103"/>
      <c r="MR12" s="103"/>
      <c r="MS12" s="104">
        <f>IF('Word List'!$H$1=TRUE,MQ11,"")</f>
        <v>65</v>
      </c>
      <c r="MT12" s="103"/>
      <c r="MU12" s="102">
        <f>IF('Word List'!$H$1=TRUE,MW11,"")</f>
        <v>66</v>
      </c>
      <c r="MV12" s="103"/>
      <c r="MW12" s="103"/>
      <c r="MX12" s="103"/>
      <c r="MY12" s="104">
        <f>IF('Word List'!$H$1=TRUE,MW11,"")</f>
        <v>66</v>
      </c>
      <c r="MZ12" s="102">
        <f>IF('Word List'!$H$1=TRUE,NB11,"")</f>
        <v>67</v>
      </c>
      <c r="NA12" s="103"/>
      <c r="NB12" s="103"/>
      <c r="NC12" s="103"/>
      <c r="ND12" s="104">
        <f>IF('Word List'!$H$1=TRUE,NB11,"")</f>
        <v>67</v>
      </c>
      <c r="NE12" s="103"/>
      <c r="NF12" s="102">
        <f>IF('Word List'!$H$1=TRUE,NH11,"")</f>
        <v>68</v>
      </c>
      <c r="NG12" s="103"/>
      <c r="NH12" s="103"/>
      <c r="NI12" s="103"/>
      <c r="NJ12" s="104">
        <f>IF('Word List'!$H$1=TRUE,NH11,"")</f>
        <v>68</v>
      </c>
      <c r="NK12" s="102">
        <f>IF('Word List'!$H$1=TRUE,NM11,"")</f>
        <v>69</v>
      </c>
      <c r="NL12" s="103"/>
      <c r="NM12" s="103"/>
      <c r="NN12" s="103"/>
      <c r="NO12" s="104">
        <f>IF('Word List'!$H$1=TRUE,NM11,"")</f>
        <v>69</v>
      </c>
      <c r="NP12" s="103"/>
      <c r="NQ12" s="102">
        <f>IF('Word List'!$H$1=TRUE,NS11,"")</f>
        <v>70</v>
      </c>
      <c r="NR12" s="103"/>
      <c r="NS12" s="103"/>
      <c r="NT12" s="103"/>
      <c r="NU12" s="104">
        <f>IF('Word List'!$H$1=TRUE,NS11,"")</f>
        <v>70</v>
      </c>
      <c r="NV12" s="102">
        <f>IF('Word List'!$H$1=TRUE,NX11,"")</f>
        <v>71</v>
      </c>
      <c r="NW12" s="103"/>
      <c r="NX12" s="103"/>
      <c r="NY12" s="103"/>
      <c r="NZ12" s="104">
        <f>IF('Word List'!$H$1=TRUE,NX11,"")</f>
        <v>71</v>
      </c>
      <c r="OA12" s="103"/>
      <c r="OB12" s="102">
        <f>IF('Word List'!$H$1=TRUE,OD11,"")</f>
        <v>72</v>
      </c>
      <c r="OC12" s="103"/>
      <c r="OD12" s="103"/>
      <c r="OE12" s="103"/>
      <c r="OF12" s="104">
        <f>IF('Word List'!$H$1=TRUE,OD11,"")</f>
        <v>72</v>
      </c>
      <c r="OG12" s="102">
        <f>IF('Word List'!$H$1=TRUE,OI11,"")</f>
        <v>73</v>
      </c>
      <c r="OH12" s="103"/>
      <c r="OI12" s="103"/>
      <c r="OJ12" s="103"/>
      <c r="OK12" s="104">
        <f>IF('Word List'!$H$1=TRUE,OI11,"")</f>
        <v>73</v>
      </c>
      <c r="OL12" s="103"/>
      <c r="OM12" s="102">
        <f>IF('Word List'!$H$1=TRUE,OO11,"")</f>
        <v>74</v>
      </c>
      <c r="ON12" s="103"/>
      <c r="OO12" s="103"/>
      <c r="OP12" s="103"/>
      <c r="OQ12" s="104">
        <f>IF('Word List'!$H$1=TRUE,OO11,"")</f>
        <v>74</v>
      </c>
      <c r="OR12" s="102">
        <f>IF('Word List'!$H$1=TRUE,OT11,"")</f>
        <v>75</v>
      </c>
      <c r="OS12" s="103"/>
      <c r="OT12" s="103"/>
      <c r="OU12" s="103"/>
      <c r="OV12" s="104">
        <f>IF('Word List'!$H$1=TRUE,OT11,"")</f>
        <v>75</v>
      </c>
      <c r="OW12" s="103"/>
      <c r="OX12" s="102">
        <f>IF('Word List'!$H$1=TRUE,OZ11,"")</f>
        <v>76</v>
      </c>
      <c r="OY12" s="103"/>
      <c r="OZ12" s="103"/>
      <c r="PA12" s="103"/>
      <c r="PB12" s="104">
        <f>IF('Word List'!$H$1=TRUE,OZ11,"")</f>
        <v>76</v>
      </c>
      <c r="PC12" s="102">
        <f>IF('Word List'!$H$1=TRUE,PE11,"")</f>
        <v>77</v>
      </c>
      <c r="PD12" s="103"/>
      <c r="PE12" s="103"/>
      <c r="PF12" s="103"/>
      <c r="PG12" s="104">
        <f>IF('Word List'!$H$1=TRUE,PE11,"")</f>
        <v>77</v>
      </c>
      <c r="PH12" s="103"/>
      <c r="PI12" s="102">
        <f>IF('Word List'!$H$1=TRUE,PK11,"")</f>
        <v>78</v>
      </c>
      <c r="PJ12" s="103"/>
      <c r="PK12" s="103"/>
      <c r="PL12" s="103"/>
      <c r="PM12" s="104">
        <f>IF('Word List'!$H$1=TRUE,PK11,"")</f>
        <v>78</v>
      </c>
      <c r="PN12" s="102">
        <f>IF('Word List'!$H$1=TRUE,PP11,"")</f>
        <v>79</v>
      </c>
      <c r="PO12" s="103"/>
      <c r="PP12" s="103"/>
      <c r="PQ12" s="103"/>
      <c r="PR12" s="104">
        <f>IF('Word List'!$H$1=TRUE,PP11,"")</f>
        <v>79</v>
      </c>
      <c r="PS12" s="103"/>
      <c r="PT12" s="102">
        <f>IF('Word List'!$H$1=TRUE,PV11,"")</f>
        <v>80</v>
      </c>
      <c r="PU12" s="103"/>
      <c r="PV12" s="103"/>
      <c r="PW12" s="103"/>
      <c r="PX12" s="104">
        <f>IF('Word List'!$H$1=TRUE,PV11,"")</f>
        <v>80</v>
      </c>
      <c r="PY12" s="102">
        <f>IF('Word List'!$H$1=TRUE,QA11,"")</f>
        <v>81</v>
      </c>
      <c r="PZ12" s="103"/>
      <c r="QA12" s="103"/>
      <c r="QB12" s="103"/>
      <c r="QC12" s="104">
        <f>IF('Word List'!$H$1=TRUE,QA11,"")</f>
        <v>81</v>
      </c>
      <c r="QD12" s="103"/>
      <c r="QE12" s="102">
        <f>IF('Word List'!$H$1=TRUE,QG11,"")</f>
        <v>82</v>
      </c>
      <c r="QF12" s="103"/>
      <c r="QG12" s="103"/>
      <c r="QH12" s="103"/>
      <c r="QI12" s="104">
        <f>IF('Word List'!$H$1=TRUE,QG11,"")</f>
        <v>82</v>
      </c>
      <c r="QJ12" s="102">
        <f>IF('Word List'!$H$1=TRUE,QL11,"")</f>
        <v>83</v>
      </c>
      <c r="QK12" s="103"/>
      <c r="QL12" s="103"/>
      <c r="QM12" s="103"/>
      <c r="QN12" s="104">
        <f>IF('Word List'!$H$1=TRUE,QL11,"")</f>
        <v>83</v>
      </c>
      <c r="QO12" s="103"/>
      <c r="QP12" s="102">
        <f>IF('Word List'!$H$1=TRUE,QR11,"")</f>
        <v>84</v>
      </c>
      <c r="QQ12" s="103"/>
      <c r="QR12" s="103"/>
      <c r="QS12" s="103"/>
      <c r="QT12" s="104">
        <f>IF('Word List'!$H$1=TRUE,QR11,"")</f>
        <v>84</v>
      </c>
      <c r="QU12" s="102">
        <f>IF('Word List'!$H$1=TRUE,QW11,"")</f>
        <v>85</v>
      </c>
      <c r="QV12" s="103"/>
      <c r="QW12" s="103"/>
      <c r="QX12" s="103"/>
      <c r="QY12" s="104">
        <f>IF('Word List'!$H$1=TRUE,QW11,"")</f>
        <v>85</v>
      </c>
      <c r="QZ12" s="103"/>
      <c r="RA12" s="102">
        <f>IF('Word List'!$H$1=TRUE,RC11,"")</f>
        <v>86</v>
      </c>
      <c r="RB12" s="103"/>
      <c r="RC12" s="103"/>
      <c r="RD12" s="103"/>
      <c r="RE12" s="104">
        <f>IF('Word List'!$H$1=TRUE,RC11,"")</f>
        <v>86</v>
      </c>
      <c r="RF12" s="102">
        <f>IF('Word List'!$H$1=TRUE,RH11,"")</f>
        <v>87</v>
      </c>
      <c r="RG12" s="103"/>
      <c r="RH12" s="103"/>
      <c r="RI12" s="103"/>
      <c r="RJ12" s="104">
        <f>IF('Word List'!$H$1=TRUE,RH11,"")</f>
        <v>87</v>
      </c>
      <c r="RK12" s="103"/>
      <c r="RL12" s="102">
        <f>IF('Word List'!$H$1=TRUE,RN11,"")</f>
        <v>88</v>
      </c>
      <c r="RM12" s="103"/>
      <c r="RN12" s="103"/>
      <c r="RO12" s="103"/>
      <c r="RP12" s="104">
        <f>IF('Word List'!$H$1=TRUE,RN11,"")</f>
        <v>88</v>
      </c>
      <c r="RQ12" s="102">
        <f>IF('Word List'!$H$1=TRUE,RS11,"")</f>
        <v>89</v>
      </c>
      <c r="RR12" s="103"/>
      <c r="RS12" s="103"/>
      <c r="RT12" s="103"/>
      <c r="RU12" s="104">
        <f>IF('Word List'!$H$1=TRUE,RS11,"")</f>
        <v>89</v>
      </c>
      <c r="RV12" s="103"/>
      <c r="RW12" s="102">
        <f>IF('Word List'!$H$1=TRUE,RY11,"")</f>
        <v>90</v>
      </c>
      <c r="RX12" s="103"/>
      <c r="RY12" s="103"/>
      <c r="RZ12" s="103"/>
      <c r="SA12" s="104">
        <f>IF('Word List'!$H$1=TRUE,RY11,"")</f>
        <v>90</v>
      </c>
      <c r="SB12" s="102">
        <f>IF('Word List'!$H$1=TRUE,SD11,"")</f>
        <v>91</v>
      </c>
      <c r="SC12" s="103"/>
      <c r="SD12" s="103"/>
      <c r="SE12" s="103"/>
      <c r="SF12" s="104">
        <f>IF('Word List'!$H$1=TRUE,SD11,"")</f>
        <v>91</v>
      </c>
      <c r="SG12" s="103"/>
      <c r="SH12" s="102">
        <f>IF('Word List'!$H$1=TRUE,SJ11,"")</f>
        <v>92</v>
      </c>
      <c r="SI12" s="103"/>
      <c r="SJ12" s="103"/>
      <c r="SK12" s="103"/>
      <c r="SL12" s="104">
        <f>IF('Word List'!$H$1=TRUE,SJ11,"")</f>
        <v>92</v>
      </c>
      <c r="SM12" s="102">
        <f>IF('Word List'!$H$1=TRUE,SO11,"")</f>
        <v>93</v>
      </c>
      <c r="SN12" s="103"/>
      <c r="SO12" s="103"/>
      <c r="SP12" s="103"/>
      <c r="SQ12" s="104">
        <f>IF('Word List'!$H$1=TRUE,SO11,"")</f>
        <v>93</v>
      </c>
      <c r="SR12" s="103"/>
      <c r="SS12" s="102">
        <f>IF('Word List'!$H$1=TRUE,SU11,"")</f>
        <v>94</v>
      </c>
      <c r="ST12" s="103"/>
      <c r="SU12" s="103"/>
      <c r="SV12" s="103"/>
      <c r="SW12" s="104">
        <f>IF('Word List'!$H$1=TRUE,SU11,"")</f>
        <v>94</v>
      </c>
      <c r="SX12" s="102">
        <f>IF('Word List'!$H$1=TRUE,SZ11,"")</f>
        <v>95</v>
      </c>
      <c r="SY12" s="103"/>
      <c r="SZ12" s="103"/>
      <c r="TA12" s="103"/>
      <c r="TB12" s="104">
        <f>IF('Word List'!$H$1=TRUE,SZ11,"")</f>
        <v>95</v>
      </c>
      <c r="TC12" s="103"/>
      <c r="TD12" s="102">
        <f>IF('Word List'!$H$1=TRUE,TF11,"")</f>
        <v>96</v>
      </c>
      <c r="TE12" s="103"/>
      <c r="TF12" s="103"/>
      <c r="TG12" s="103"/>
      <c r="TH12" s="104">
        <f>IF('Word List'!$H$1=TRUE,TF11,"")</f>
        <v>96</v>
      </c>
      <c r="TI12" s="102">
        <f>IF('Word List'!$H$1=TRUE,TK11,"")</f>
        <v>97</v>
      </c>
      <c r="TJ12" s="103"/>
      <c r="TK12" s="103"/>
      <c r="TL12" s="103"/>
      <c r="TM12" s="104">
        <f>IF('Word List'!$H$1=TRUE,TK11,"")</f>
        <v>97</v>
      </c>
      <c r="TN12" s="103"/>
      <c r="TO12" s="102">
        <f>IF('Word List'!$H$1=TRUE,TQ11,"")</f>
        <v>98</v>
      </c>
      <c r="TP12" s="103"/>
      <c r="TQ12" s="103"/>
      <c r="TR12" s="103"/>
      <c r="TS12" s="104">
        <f>IF('Word List'!$H$1=TRUE,TQ11,"")</f>
        <v>98</v>
      </c>
      <c r="TT12" s="102">
        <f>IF('Word List'!$H$1=TRUE,TV11,"")</f>
        <v>99</v>
      </c>
      <c r="TU12" s="103"/>
      <c r="TV12" s="103"/>
      <c r="TW12" s="103"/>
      <c r="TX12" s="104">
        <f>IF('Word List'!$H$1=TRUE,TV11,"")</f>
        <v>99</v>
      </c>
      <c r="TY12" s="103"/>
      <c r="TZ12" s="102">
        <f>IF('Word List'!$H$1=TRUE,UB11,"")</f>
        <v>100</v>
      </c>
      <c r="UA12" s="103"/>
      <c r="UB12" s="103"/>
      <c r="UC12" s="103"/>
      <c r="UD12" s="104">
        <f>IF('Word List'!$H$1=TRUE,UB11,"")</f>
        <v>100</v>
      </c>
    </row>
  </sheetData>
  <sheetProtection password="B690" sheet="1" objects="1" scenarios="1" formatCells="0" formatColumns="0" formatRows="0" selectLockedCells="1"/>
  <phoneticPr fontId="3" type="noConversion"/>
  <printOptions horizontalCentered="1" verticalCentered="1"/>
  <pageMargins left="0.39000000000000007" right="0.39000000000000007" top="0.39000000000000007" bottom="0.39000000000000007" header="0" footer="0"/>
  <pageSetup pageOrder="overThenDown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SG53"/>
  <sheetViews>
    <sheetView showRuler="0" zoomScale="60" zoomScaleNormal="60" workbookViewId="0">
      <selection activeCell="E2" sqref="E2"/>
    </sheetView>
  </sheetViews>
  <sheetFormatPr baseColWidth="10" defaultColWidth="10.796875" defaultRowHeight="16"/>
  <cols>
    <col min="1" max="500" width="22" style="126" customWidth="1"/>
    <col min="501" max="16384" width="10.796875" style="126"/>
  </cols>
  <sheetData>
    <row r="1" spans="1:501" s="186" customFormat="1" ht="28" customHeight="1">
      <c r="A1" s="106">
        <f>IF('Word List'!$H$1=TRUE,C2,"")</f>
        <v>1</v>
      </c>
      <c r="B1" s="107"/>
      <c r="C1" s="107"/>
      <c r="D1" s="107"/>
      <c r="E1" s="108">
        <f>IF('Word List'!$H$1=TRUE,C2,"")</f>
        <v>1</v>
      </c>
      <c r="F1" s="106">
        <f>IF('Word List'!$H$1=TRUE,H2,"")</f>
        <v>2</v>
      </c>
      <c r="G1" s="107"/>
      <c r="H1" s="107"/>
      <c r="I1" s="107"/>
      <c r="J1" s="108">
        <f>IF('Word List'!$H$1=TRUE,H2,"")</f>
        <v>2</v>
      </c>
      <c r="K1" s="106">
        <f>IF('Word List'!$H$1=TRUE,M2,"")</f>
        <v>3</v>
      </c>
      <c r="L1" s="107"/>
      <c r="M1" s="107"/>
      <c r="N1" s="107"/>
      <c r="O1" s="108">
        <f>IF('Word List'!$H$1=TRUE,M2,"")</f>
        <v>3</v>
      </c>
      <c r="P1" s="106">
        <f>IF('Word List'!$H$1=TRUE,R2,"")</f>
        <v>4</v>
      </c>
      <c r="Q1" s="107"/>
      <c r="R1" s="107"/>
      <c r="S1" s="107"/>
      <c r="T1" s="108">
        <f>IF('Word List'!$H$1=TRUE,R2,"")</f>
        <v>4</v>
      </c>
      <c r="U1" s="106">
        <f>IF('Word List'!$H$1=TRUE,W2,"")</f>
        <v>5</v>
      </c>
      <c r="V1" s="107"/>
      <c r="W1" s="107"/>
      <c r="X1" s="107"/>
      <c r="Y1" s="108">
        <f>IF('Word List'!$H$1=TRUE,W2,"")</f>
        <v>5</v>
      </c>
      <c r="Z1" s="106">
        <f>IF('Word List'!$H$1=TRUE,AB2,"")</f>
        <v>6</v>
      </c>
      <c r="AA1" s="107"/>
      <c r="AB1" s="107"/>
      <c r="AC1" s="107"/>
      <c r="AD1" s="108">
        <f>IF('Word List'!$H$1=TRUE,AB2,"")</f>
        <v>6</v>
      </c>
      <c r="AE1" s="106">
        <f>IF('Word List'!$H$1=TRUE,AG2,"")</f>
        <v>7</v>
      </c>
      <c r="AF1" s="107"/>
      <c r="AG1" s="107"/>
      <c r="AH1" s="107"/>
      <c r="AI1" s="108">
        <f>IF('Word List'!$H$1=TRUE,AG2,"")</f>
        <v>7</v>
      </c>
      <c r="AJ1" s="106">
        <f>IF('Word List'!$H$1=TRUE,AL2,"")</f>
        <v>8</v>
      </c>
      <c r="AK1" s="107"/>
      <c r="AL1" s="107"/>
      <c r="AM1" s="107"/>
      <c r="AN1" s="108">
        <f>IF('Word List'!$H$1=TRUE,AL2,"")</f>
        <v>8</v>
      </c>
      <c r="AO1" s="106">
        <f>IF('Word List'!$H$1=TRUE,AQ2,"")</f>
        <v>9</v>
      </c>
      <c r="AP1" s="107"/>
      <c r="AQ1" s="107"/>
      <c r="AR1" s="107"/>
      <c r="AS1" s="108">
        <f>IF('Word List'!$H$1=TRUE,AQ2,"")</f>
        <v>9</v>
      </c>
      <c r="AT1" s="106">
        <f>IF('Word List'!$H$1=TRUE,AV2,"")</f>
        <v>10</v>
      </c>
      <c r="AU1" s="107"/>
      <c r="AV1" s="107"/>
      <c r="AW1" s="107"/>
      <c r="AX1" s="108">
        <f>IF('Word List'!$H$1=TRUE,AV2,"")</f>
        <v>10</v>
      </c>
      <c r="AY1" s="106">
        <f>IF('Word List'!$H$1=TRUE,BA2,"")</f>
        <v>11</v>
      </c>
      <c r="AZ1" s="107"/>
      <c r="BA1" s="107"/>
      <c r="BB1" s="107"/>
      <c r="BC1" s="108">
        <f>IF('Word List'!$H$1=TRUE,BA2,"")</f>
        <v>11</v>
      </c>
      <c r="BD1" s="106">
        <f>IF('Word List'!$H$1=TRUE,BF2,"")</f>
        <v>12</v>
      </c>
      <c r="BE1" s="107"/>
      <c r="BF1" s="107"/>
      <c r="BG1" s="107"/>
      <c r="BH1" s="108">
        <f>IF('Word List'!$H$1=TRUE,BF2,"")</f>
        <v>12</v>
      </c>
      <c r="BI1" s="106">
        <f>IF('Word List'!$H$1=TRUE,BK2,"")</f>
        <v>13</v>
      </c>
      <c r="BJ1" s="107"/>
      <c r="BK1" s="107"/>
      <c r="BL1" s="107"/>
      <c r="BM1" s="108">
        <f>IF('Word List'!$H$1=TRUE,BK2,"")</f>
        <v>13</v>
      </c>
      <c r="BN1" s="106">
        <f>IF('Word List'!$H$1=TRUE,BP2,"")</f>
        <v>14</v>
      </c>
      <c r="BO1" s="107"/>
      <c r="BP1" s="107"/>
      <c r="BQ1" s="107"/>
      <c r="BR1" s="108">
        <f>IF('Word List'!$H$1=TRUE,BP2,"")</f>
        <v>14</v>
      </c>
      <c r="BS1" s="106">
        <f>IF('Word List'!$H$1=TRUE,BU2,"")</f>
        <v>15</v>
      </c>
      <c r="BT1" s="107"/>
      <c r="BU1" s="107"/>
      <c r="BV1" s="107"/>
      <c r="BW1" s="108">
        <f>IF('Word List'!$H$1=TRUE,BU2,"")</f>
        <v>15</v>
      </c>
      <c r="BX1" s="106">
        <f>IF('Word List'!$H$1=TRUE,BZ2,"")</f>
        <v>16</v>
      </c>
      <c r="BY1" s="107"/>
      <c r="BZ1" s="107"/>
      <c r="CA1" s="107"/>
      <c r="CB1" s="108">
        <f>IF('Word List'!$H$1=TRUE,BZ2,"")</f>
        <v>16</v>
      </c>
      <c r="CC1" s="106">
        <f>IF('Word List'!$H$1=TRUE,CE2,"")</f>
        <v>17</v>
      </c>
      <c r="CD1" s="107"/>
      <c r="CE1" s="107"/>
      <c r="CF1" s="107"/>
      <c r="CG1" s="108">
        <f>IF('Word List'!$H$1=TRUE,CE2,"")</f>
        <v>17</v>
      </c>
      <c r="CH1" s="106">
        <f>IF('Word List'!$H$1=TRUE,CJ2,"")</f>
        <v>18</v>
      </c>
      <c r="CI1" s="107"/>
      <c r="CJ1" s="107"/>
      <c r="CK1" s="107"/>
      <c r="CL1" s="108">
        <f>IF('Word List'!$H$1=TRUE,CJ2,"")</f>
        <v>18</v>
      </c>
      <c r="CM1" s="106">
        <f>IF('Word List'!$H$1=TRUE,CO2,"")</f>
        <v>19</v>
      </c>
      <c r="CN1" s="107"/>
      <c r="CO1" s="107"/>
      <c r="CP1" s="107"/>
      <c r="CQ1" s="108">
        <f>IF('Word List'!$H$1=TRUE,CO2,"")</f>
        <v>19</v>
      </c>
      <c r="CR1" s="106">
        <f>IF('Word List'!$H$1=TRUE,CT2,"")</f>
        <v>20</v>
      </c>
      <c r="CS1" s="107"/>
      <c r="CT1" s="107"/>
      <c r="CU1" s="107"/>
      <c r="CV1" s="108">
        <f>IF('Word List'!$H$1=TRUE,CT2,"")</f>
        <v>20</v>
      </c>
      <c r="CW1" s="106">
        <f>IF('Word List'!$H$1=TRUE,CY2,"")</f>
        <v>21</v>
      </c>
      <c r="CX1" s="107"/>
      <c r="CY1" s="107"/>
      <c r="CZ1" s="107"/>
      <c r="DA1" s="108">
        <f>IF('Word List'!$H$1=TRUE,CY2,"")</f>
        <v>21</v>
      </c>
      <c r="DB1" s="106">
        <f>IF('Word List'!$H$1=TRUE,DD2,"")</f>
        <v>22</v>
      </c>
      <c r="DC1" s="107"/>
      <c r="DD1" s="107"/>
      <c r="DE1" s="107"/>
      <c r="DF1" s="108">
        <f>IF('Word List'!$H$1=TRUE,DD2,"")</f>
        <v>22</v>
      </c>
      <c r="DG1" s="106">
        <f>IF('Word List'!$H$1=TRUE,DI2,"")</f>
        <v>23</v>
      </c>
      <c r="DH1" s="107"/>
      <c r="DI1" s="107"/>
      <c r="DJ1" s="107"/>
      <c r="DK1" s="108">
        <f>IF('Word List'!$H$1=TRUE,DI2,"")</f>
        <v>23</v>
      </c>
      <c r="DL1" s="106">
        <f>IF('Word List'!$H$1=TRUE,DN2,"")</f>
        <v>24</v>
      </c>
      <c r="DM1" s="107"/>
      <c r="DN1" s="107"/>
      <c r="DO1" s="107"/>
      <c r="DP1" s="108">
        <f>IF('Word List'!$H$1=TRUE,DN2,"")</f>
        <v>24</v>
      </c>
      <c r="DQ1" s="106">
        <f>IF('Word List'!$H$1=TRUE,DS2,"")</f>
        <v>25</v>
      </c>
      <c r="DR1" s="107"/>
      <c r="DS1" s="107"/>
      <c r="DT1" s="107"/>
      <c r="DU1" s="108">
        <f>IF('Word List'!$H$1=TRUE,DS2,"")</f>
        <v>25</v>
      </c>
      <c r="DV1" s="106">
        <f>IF('Word List'!$H$1=TRUE,DX2,"")</f>
        <v>26</v>
      </c>
      <c r="DW1" s="107"/>
      <c r="DX1" s="107"/>
      <c r="DY1" s="107"/>
      <c r="DZ1" s="108">
        <f>IF('Word List'!$H$1=TRUE,DX2,"")</f>
        <v>26</v>
      </c>
      <c r="EA1" s="106">
        <f>IF('Word List'!$H$1=TRUE,EC2,"")</f>
        <v>27</v>
      </c>
      <c r="EB1" s="107"/>
      <c r="EC1" s="107"/>
      <c r="ED1" s="107"/>
      <c r="EE1" s="108">
        <f>IF('Word List'!$H$1=TRUE,EC2,"")</f>
        <v>27</v>
      </c>
      <c r="EF1" s="106">
        <f>IF('Word List'!$H$1=TRUE,EH2,"")</f>
        <v>28</v>
      </c>
      <c r="EG1" s="107"/>
      <c r="EH1" s="107"/>
      <c r="EI1" s="107"/>
      <c r="EJ1" s="108">
        <f>IF('Word List'!$H$1=TRUE,EH2,"")</f>
        <v>28</v>
      </c>
      <c r="EK1" s="106">
        <f>IF('Word List'!$H$1=TRUE,EM2,"")</f>
        <v>29</v>
      </c>
      <c r="EL1" s="107"/>
      <c r="EM1" s="107"/>
      <c r="EN1" s="107"/>
      <c r="EO1" s="108">
        <f>IF('Word List'!$H$1=TRUE,EM2,"")</f>
        <v>29</v>
      </c>
      <c r="EP1" s="106">
        <f>IF('Word List'!$H$1=TRUE,ER2,"")</f>
        <v>30</v>
      </c>
      <c r="EQ1" s="107"/>
      <c r="ER1" s="107"/>
      <c r="ES1" s="107"/>
      <c r="ET1" s="108">
        <f>IF('Word List'!$H$1=TRUE,ER2,"")</f>
        <v>30</v>
      </c>
      <c r="EU1" s="106">
        <f>IF('Word List'!$H$1=TRUE,EW2,"")</f>
        <v>31</v>
      </c>
      <c r="EV1" s="107"/>
      <c r="EW1" s="107"/>
      <c r="EX1" s="107"/>
      <c r="EY1" s="108">
        <f>IF('Word List'!$H$1=TRUE,EW2,"")</f>
        <v>31</v>
      </c>
      <c r="EZ1" s="106">
        <f>IF('Word List'!$H$1=TRUE,FB2,"")</f>
        <v>32</v>
      </c>
      <c r="FA1" s="107"/>
      <c r="FB1" s="107"/>
      <c r="FC1" s="107"/>
      <c r="FD1" s="108">
        <f>IF('Word List'!$H$1=TRUE,FB2,"")</f>
        <v>32</v>
      </c>
      <c r="FE1" s="106">
        <f>IF('Word List'!$H$1=TRUE,FG2,"")</f>
        <v>33</v>
      </c>
      <c r="FF1" s="107"/>
      <c r="FG1" s="107"/>
      <c r="FH1" s="107"/>
      <c r="FI1" s="108">
        <f>IF('Word List'!$H$1=TRUE,FG2,"")</f>
        <v>33</v>
      </c>
      <c r="FJ1" s="106">
        <f>IF('Word List'!$H$1=TRUE,FL2,"")</f>
        <v>34</v>
      </c>
      <c r="FK1" s="107"/>
      <c r="FL1" s="107"/>
      <c r="FM1" s="107"/>
      <c r="FN1" s="108">
        <f>IF('Word List'!$H$1=TRUE,FL2,"")</f>
        <v>34</v>
      </c>
      <c r="FO1" s="106">
        <f>IF('Word List'!$H$1=TRUE,FQ2,"")</f>
        <v>35</v>
      </c>
      <c r="FP1" s="107"/>
      <c r="FQ1" s="107"/>
      <c r="FR1" s="107"/>
      <c r="FS1" s="108">
        <f>IF('Word List'!$H$1=TRUE,FQ2,"")</f>
        <v>35</v>
      </c>
      <c r="FT1" s="106">
        <f>IF('Word List'!$H$1=TRUE,FV2,"")</f>
        <v>36</v>
      </c>
      <c r="FU1" s="107"/>
      <c r="FV1" s="107"/>
      <c r="FW1" s="107"/>
      <c r="FX1" s="108">
        <f>IF('Word List'!$H$1=TRUE,FV2,"")</f>
        <v>36</v>
      </c>
      <c r="FY1" s="106">
        <f>IF('Word List'!$H$1=TRUE,GA2,"")</f>
        <v>37</v>
      </c>
      <c r="FZ1" s="107"/>
      <c r="GA1" s="107"/>
      <c r="GB1" s="107"/>
      <c r="GC1" s="108">
        <f>IF('Word List'!$H$1=TRUE,GA2,"")</f>
        <v>37</v>
      </c>
      <c r="GD1" s="106">
        <f>IF('Word List'!$H$1=TRUE,GF2,"")</f>
        <v>38</v>
      </c>
      <c r="GE1" s="107"/>
      <c r="GF1" s="107"/>
      <c r="GG1" s="107"/>
      <c r="GH1" s="108">
        <f>IF('Word List'!$H$1=TRUE,GF2,"")</f>
        <v>38</v>
      </c>
      <c r="GI1" s="106">
        <f>IF('Word List'!$H$1=TRUE,GK2,"")</f>
        <v>39</v>
      </c>
      <c r="GJ1" s="107"/>
      <c r="GK1" s="107"/>
      <c r="GL1" s="107"/>
      <c r="GM1" s="108">
        <f>IF('Word List'!$H$1=TRUE,GK2,"")</f>
        <v>39</v>
      </c>
      <c r="GN1" s="106">
        <f>IF('Word List'!$H$1=TRUE,GP2,"")</f>
        <v>40</v>
      </c>
      <c r="GO1" s="107"/>
      <c r="GP1" s="107"/>
      <c r="GQ1" s="107"/>
      <c r="GR1" s="108">
        <f>IF('Word List'!$H$1=TRUE,GP2,"")</f>
        <v>40</v>
      </c>
      <c r="GS1" s="106">
        <f>IF('Word List'!$H$1=TRUE,GU2,"")</f>
        <v>41</v>
      </c>
      <c r="GT1" s="107"/>
      <c r="GU1" s="107"/>
      <c r="GV1" s="107"/>
      <c r="GW1" s="108">
        <f>IF('Word List'!$H$1=TRUE,GU2,"")</f>
        <v>41</v>
      </c>
      <c r="GX1" s="106">
        <f>IF('Word List'!$H$1=TRUE,GZ2,"")</f>
        <v>42</v>
      </c>
      <c r="GY1" s="107"/>
      <c r="GZ1" s="107"/>
      <c r="HA1" s="107"/>
      <c r="HB1" s="108">
        <f>IF('Word List'!$H$1=TRUE,GZ2,"")</f>
        <v>42</v>
      </c>
      <c r="HC1" s="106">
        <f>IF('Word List'!$H$1=TRUE,HE2,"")</f>
        <v>43</v>
      </c>
      <c r="HD1" s="107"/>
      <c r="HE1" s="107"/>
      <c r="HF1" s="107"/>
      <c r="HG1" s="108">
        <f>IF('Word List'!$H$1=TRUE,HE2,"")</f>
        <v>43</v>
      </c>
      <c r="HH1" s="106">
        <f>IF('Word List'!$H$1=TRUE,HJ2,"")</f>
        <v>44</v>
      </c>
      <c r="HI1" s="107"/>
      <c r="HJ1" s="107"/>
      <c r="HK1" s="107"/>
      <c r="HL1" s="108">
        <f>IF('Word List'!$H$1=TRUE,HJ2,"")</f>
        <v>44</v>
      </c>
      <c r="HM1" s="106">
        <f>IF('Word List'!$H$1=TRUE,HO2,"")</f>
        <v>45</v>
      </c>
      <c r="HN1" s="107"/>
      <c r="HO1" s="107"/>
      <c r="HP1" s="107"/>
      <c r="HQ1" s="108">
        <f>IF('Word List'!$H$1=TRUE,HO2,"")</f>
        <v>45</v>
      </c>
      <c r="HR1" s="106">
        <f>IF('Word List'!$H$1=TRUE,HT2,"")</f>
        <v>46</v>
      </c>
      <c r="HS1" s="107"/>
      <c r="HT1" s="107"/>
      <c r="HU1" s="107"/>
      <c r="HV1" s="108">
        <f>IF('Word List'!$H$1=TRUE,HT2,"")</f>
        <v>46</v>
      </c>
      <c r="HW1" s="106">
        <f>IF('Word List'!$H$1=TRUE,HY2,"")</f>
        <v>47</v>
      </c>
      <c r="HX1" s="107"/>
      <c r="HY1" s="107"/>
      <c r="HZ1" s="107"/>
      <c r="IA1" s="108">
        <f>IF('Word List'!$H$1=TRUE,HY2,"")</f>
        <v>47</v>
      </c>
      <c r="IB1" s="106">
        <f>IF('Word List'!$H$1=TRUE,ID2,"")</f>
        <v>48</v>
      </c>
      <c r="IC1" s="107"/>
      <c r="ID1" s="107"/>
      <c r="IE1" s="107"/>
      <c r="IF1" s="108">
        <f>IF('Word List'!$H$1=TRUE,ID2,"")</f>
        <v>48</v>
      </c>
      <c r="IG1" s="106">
        <f>IF('Word List'!$H$1=TRUE,II2,"")</f>
        <v>49</v>
      </c>
      <c r="IH1" s="107"/>
      <c r="II1" s="107"/>
      <c r="IJ1" s="107"/>
      <c r="IK1" s="108">
        <f>IF('Word List'!$H$1=TRUE,II2,"")</f>
        <v>49</v>
      </c>
      <c r="IL1" s="106">
        <f>IF('Word List'!$H$1=TRUE,IN2,"")</f>
        <v>50</v>
      </c>
      <c r="IM1" s="107"/>
      <c r="IN1" s="107"/>
      <c r="IO1" s="107"/>
      <c r="IP1" s="108">
        <f>IF('Word List'!$H$1=TRUE,IN2,"")</f>
        <v>50</v>
      </c>
      <c r="IQ1" s="106">
        <f>IF('Word List'!$H$1=TRUE,IS2,"")</f>
        <v>51</v>
      </c>
      <c r="IR1" s="107"/>
      <c r="IS1" s="107"/>
      <c r="IT1" s="107"/>
      <c r="IU1" s="108">
        <f>IF('Word List'!$H$1=TRUE,IS2,"")</f>
        <v>51</v>
      </c>
      <c r="IV1" s="106">
        <f>IF('Word List'!$H$1=TRUE,IX2,"")</f>
        <v>52</v>
      </c>
      <c r="IW1" s="107"/>
      <c r="IX1" s="107"/>
      <c r="IY1" s="107"/>
      <c r="IZ1" s="108">
        <f>IF('Word List'!$H$1=TRUE,IX2,"")</f>
        <v>52</v>
      </c>
      <c r="JA1" s="106">
        <f>IF('Word List'!$H$1=TRUE,JC2,"")</f>
        <v>53</v>
      </c>
      <c r="JB1" s="107"/>
      <c r="JC1" s="107"/>
      <c r="JD1" s="107"/>
      <c r="JE1" s="108">
        <f>IF('Word List'!$H$1=TRUE,JC2,"")</f>
        <v>53</v>
      </c>
      <c r="JF1" s="106">
        <f>IF('Word List'!$H$1=TRUE,JH2,"")</f>
        <v>54</v>
      </c>
      <c r="JG1" s="107"/>
      <c r="JH1" s="107"/>
      <c r="JI1" s="107"/>
      <c r="JJ1" s="108">
        <f>IF('Word List'!$H$1=TRUE,JH2,"")</f>
        <v>54</v>
      </c>
      <c r="JK1" s="106">
        <f>IF('Word List'!$H$1=TRUE,JM2,"")</f>
        <v>55</v>
      </c>
      <c r="JL1" s="107"/>
      <c r="JM1" s="107"/>
      <c r="JN1" s="107"/>
      <c r="JO1" s="108">
        <f>IF('Word List'!$H$1=TRUE,JM2,"")</f>
        <v>55</v>
      </c>
      <c r="JP1" s="106">
        <f>IF('Word List'!$H$1=TRUE,JR2,"")</f>
        <v>56</v>
      </c>
      <c r="JQ1" s="107"/>
      <c r="JR1" s="107"/>
      <c r="JS1" s="107"/>
      <c r="JT1" s="108">
        <f>IF('Word List'!$H$1=TRUE,JR2,"")</f>
        <v>56</v>
      </c>
      <c r="JU1" s="106">
        <f>IF('Word List'!$H$1=TRUE,JW2,"")</f>
        <v>57</v>
      </c>
      <c r="JV1" s="107"/>
      <c r="JW1" s="107"/>
      <c r="JX1" s="107"/>
      <c r="JY1" s="108">
        <f>IF('Word List'!$H$1=TRUE,JW2,"")</f>
        <v>57</v>
      </c>
      <c r="JZ1" s="106">
        <f>IF('Word List'!$H$1=TRUE,KB2,"")</f>
        <v>58</v>
      </c>
      <c r="KA1" s="107"/>
      <c r="KB1" s="107"/>
      <c r="KC1" s="107"/>
      <c r="KD1" s="108">
        <f>IF('Word List'!$H$1=TRUE,KB2,"")</f>
        <v>58</v>
      </c>
      <c r="KE1" s="106">
        <f>IF('Word List'!$H$1=TRUE,KG2,"")</f>
        <v>59</v>
      </c>
      <c r="KF1" s="107"/>
      <c r="KG1" s="107"/>
      <c r="KH1" s="107"/>
      <c r="KI1" s="108">
        <f>IF('Word List'!$H$1=TRUE,KG2,"")</f>
        <v>59</v>
      </c>
      <c r="KJ1" s="106">
        <f>IF('Word List'!$H$1=TRUE,KL2,"")</f>
        <v>60</v>
      </c>
      <c r="KK1" s="107"/>
      <c r="KL1" s="107"/>
      <c r="KM1" s="107"/>
      <c r="KN1" s="108">
        <f>IF('Word List'!$H$1=TRUE,KL2,"")</f>
        <v>60</v>
      </c>
      <c r="KO1" s="106">
        <f>IF('Word List'!$H$1=TRUE,KQ2,"")</f>
        <v>61</v>
      </c>
      <c r="KP1" s="107"/>
      <c r="KQ1" s="107"/>
      <c r="KR1" s="107"/>
      <c r="KS1" s="108">
        <f>IF('Word List'!$H$1=TRUE,KQ2,"")</f>
        <v>61</v>
      </c>
      <c r="KT1" s="106">
        <f>IF('Word List'!$H$1=TRUE,KV2,"")</f>
        <v>62</v>
      </c>
      <c r="KU1" s="107"/>
      <c r="KV1" s="107"/>
      <c r="KW1" s="107"/>
      <c r="KX1" s="108">
        <f>IF('Word List'!$H$1=TRUE,KV2,"")</f>
        <v>62</v>
      </c>
      <c r="KY1" s="106">
        <f>IF('Word List'!$H$1=TRUE,LA2,"")</f>
        <v>63</v>
      </c>
      <c r="KZ1" s="107"/>
      <c r="LA1" s="107"/>
      <c r="LB1" s="107"/>
      <c r="LC1" s="108">
        <f>IF('Word List'!$H$1=TRUE,LA2,"")</f>
        <v>63</v>
      </c>
      <c r="LD1" s="106">
        <f>IF('Word List'!$H$1=TRUE,LF2,"")</f>
        <v>64</v>
      </c>
      <c r="LE1" s="107"/>
      <c r="LF1" s="107"/>
      <c r="LG1" s="107"/>
      <c r="LH1" s="108">
        <f>IF('Word List'!$H$1=TRUE,LF2,"")</f>
        <v>64</v>
      </c>
      <c r="LI1" s="106">
        <f>IF('Word List'!$H$1=TRUE,LK2,"")</f>
        <v>65</v>
      </c>
      <c r="LJ1" s="107"/>
      <c r="LK1" s="107"/>
      <c r="LL1" s="107"/>
      <c r="LM1" s="108">
        <f>IF('Word List'!$H$1=TRUE,LK2,"")</f>
        <v>65</v>
      </c>
      <c r="LN1" s="106">
        <f>IF('Word List'!$H$1=TRUE,LP2,"")</f>
        <v>66</v>
      </c>
      <c r="LO1" s="107"/>
      <c r="LP1" s="107"/>
      <c r="LQ1" s="107"/>
      <c r="LR1" s="108">
        <f>IF('Word List'!$H$1=TRUE,LP2,"")</f>
        <v>66</v>
      </c>
      <c r="LS1" s="106">
        <f>IF('Word List'!$H$1=TRUE,LU2,"")</f>
        <v>67</v>
      </c>
      <c r="LT1" s="107"/>
      <c r="LU1" s="107"/>
      <c r="LV1" s="107"/>
      <c r="LW1" s="108">
        <f>IF('Word List'!$H$1=TRUE,LU2,"")</f>
        <v>67</v>
      </c>
      <c r="LX1" s="106">
        <f>IF('Word List'!$H$1=TRUE,LZ2,"")</f>
        <v>68</v>
      </c>
      <c r="LY1" s="107"/>
      <c r="LZ1" s="107"/>
      <c r="MA1" s="107"/>
      <c r="MB1" s="108">
        <f>IF('Word List'!$H$1=TRUE,LZ2,"")</f>
        <v>68</v>
      </c>
      <c r="MC1" s="106">
        <f>IF('Word List'!$H$1=TRUE,ME2,"")</f>
        <v>69</v>
      </c>
      <c r="MD1" s="107"/>
      <c r="ME1" s="107"/>
      <c r="MF1" s="107"/>
      <c r="MG1" s="108">
        <f>IF('Word List'!$H$1=TRUE,ME2,"")</f>
        <v>69</v>
      </c>
      <c r="MH1" s="106">
        <f>IF('Word List'!$H$1=TRUE,MJ2,"")</f>
        <v>70</v>
      </c>
      <c r="MI1" s="107"/>
      <c r="MJ1" s="107"/>
      <c r="MK1" s="107"/>
      <c r="ML1" s="108">
        <f>IF('Word List'!$H$1=TRUE,MJ2,"")</f>
        <v>70</v>
      </c>
      <c r="MM1" s="106">
        <f>IF('Word List'!$H$1=TRUE,MO2,"")</f>
        <v>71</v>
      </c>
      <c r="MN1" s="107"/>
      <c r="MO1" s="107"/>
      <c r="MP1" s="107"/>
      <c r="MQ1" s="108">
        <f>IF('Word List'!$H$1=TRUE,MO2,"")</f>
        <v>71</v>
      </c>
      <c r="MR1" s="106">
        <f>IF('Word List'!$H$1=TRUE,MT2,"")</f>
        <v>72</v>
      </c>
      <c r="MS1" s="107"/>
      <c r="MT1" s="107"/>
      <c r="MU1" s="107"/>
      <c r="MV1" s="108">
        <f>IF('Word List'!$H$1=TRUE,MT2,"")</f>
        <v>72</v>
      </c>
      <c r="MW1" s="106">
        <f>IF('Word List'!$H$1=TRUE,MY2,"")</f>
        <v>73</v>
      </c>
      <c r="MX1" s="107"/>
      <c r="MY1" s="107"/>
      <c r="MZ1" s="107"/>
      <c r="NA1" s="108">
        <f>IF('Word List'!$H$1=TRUE,MY2,"")</f>
        <v>73</v>
      </c>
      <c r="NB1" s="106">
        <f>IF('Word List'!$H$1=TRUE,ND2,"")</f>
        <v>74</v>
      </c>
      <c r="NC1" s="107"/>
      <c r="ND1" s="107"/>
      <c r="NE1" s="107"/>
      <c r="NF1" s="108">
        <f>IF('Word List'!$H$1=TRUE,ND2,"")</f>
        <v>74</v>
      </c>
      <c r="NG1" s="106">
        <f>IF('Word List'!$H$1=TRUE,NI2,"")</f>
        <v>75</v>
      </c>
      <c r="NH1" s="107"/>
      <c r="NI1" s="107"/>
      <c r="NJ1" s="107"/>
      <c r="NK1" s="108">
        <f>IF('Word List'!$H$1=TRUE,NI2,"")</f>
        <v>75</v>
      </c>
      <c r="NL1" s="106">
        <f>IF('Word List'!$H$1=TRUE,NN2,"")</f>
        <v>76</v>
      </c>
      <c r="NM1" s="107"/>
      <c r="NN1" s="107"/>
      <c r="NO1" s="107"/>
      <c r="NP1" s="108">
        <f>IF('Word List'!$H$1=TRUE,NN2,"")</f>
        <v>76</v>
      </c>
      <c r="NQ1" s="106">
        <f>IF('Word List'!$H$1=TRUE,NS2,"")</f>
        <v>77</v>
      </c>
      <c r="NR1" s="107"/>
      <c r="NS1" s="107"/>
      <c r="NT1" s="107"/>
      <c r="NU1" s="108">
        <f>IF('Word List'!$H$1=TRUE,NS2,"")</f>
        <v>77</v>
      </c>
      <c r="NV1" s="106">
        <f>IF('Word List'!$H$1=TRUE,NX2,"")</f>
        <v>78</v>
      </c>
      <c r="NW1" s="107"/>
      <c r="NX1" s="107"/>
      <c r="NY1" s="107"/>
      <c r="NZ1" s="108">
        <f>IF('Word List'!$H$1=TRUE,NX2,"")</f>
        <v>78</v>
      </c>
      <c r="OA1" s="106">
        <f>IF('Word List'!$H$1=TRUE,OC2,"")</f>
        <v>79</v>
      </c>
      <c r="OB1" s="107"/>
      <c r="OC1" s="107"/>
      <c r="OD1" s="107"/>
      <c r="OE1" s="108">
        <f>IF('Word List'!$H$1=TRUE,OC2,"")</f>
        <v>79</v>
      </c>
      <c r="OF1" s="106">
        <f>IF('Word List'!$H$1=TRUE,OH2,"")</f>
        <v>80</v>
      </c>
      <c r="OG1" s="107"/>
      <c r="OH1" s="107"/>
      <c r="OI1" s="107"/>
      <c r="OJ1" s="108">
        <f>IF('Word List'!$H$1=TRUE,OH2,"")</f>
        <v>80</v>
      </c>
      <c r="OK1" s="106">
        <f>IF('Word List'!$H$1=TRUE,OM2,"")</f>
        <v>81</v>
      </c>
      <c r="OL1" s="107"/>
      <c r="OM1" s="107"/>
      <c r="ON1" s="107"/>
      <c r="OO1" s="108">
        <f>IF('Word List'!$H$1=TRUE,OM2,"")</f>
        <v>81</v>
      </c>
      <c r="OP1" s="106">
        <f>IF('Word List'!$H$1=TRUE,OR2,"")</f>
        <v>82</v>
      </c>
      <c r="OQ1" s="107"/>
      <c r="OR1" s="107"/>
      <c r="OS1" s="107"/>
      <c r="OT1" s="108">
        <f>IF('Word List'!$H$1=TRUE,OR2,"")</f>
        <v>82</v>
      </c>
      <c r="OU1" s="106">
        <f>IF('Word List'!$H$1=TRUE,OW2,"")</f>
        <v>83</v>
      </c>
      <c r="OV1" s="107"/>
      <c r="OW1" s="107"/>
      <c r="OX1" s="107"/>
      <c r="OY1" s="108">
        <f>IF('Word List'!$H$1=TRUE,OW2,"")</f>
        <v>83</v>
      </c>
      <c r="OZ1" s="106">
        <f>IF('Word List'!$H$1=TRUE,PB2,"")</f>
        <v>84</v>
      </c>
      <c r="PA1" s="107"/>
      <c r="PB1" s="107"/>
      <c r="PC1" s="107"/>
      <c r="PD1" s="108">
        <f>IF('Word List'!$H$1=TRUE,PB2,"")</f>
        <v>84</v>
      </c>
      <c r="PE1" s="106">
        <f>IF('Word List'!$H$1=TRUE,PG2,"")</f>
        <v>85</v>
      </c>
      <c r="PF1" s="107"/>
      <c r="PG1" s="107"/>
      <c r="PH1" s="107"/>
      <c r="PI1" s="108">
        <f>IF('Word List'!$H$1=TRUE,PG2,"")</f>
        <v>85</v>
      </c>
      <c r="PJ1" s="106">
        <f>IF('Word List'!$H$1=TRUE,PL2,"")</f>
        <v>86</v>
      </c>
      <c r="PK1" s="107"/>
      <c r="PL1" s="107"/>
      <c r="PM1" s="107"/>
      <c r="PN1" s="108">
        <f>IF('Word List'!$H$1=TRUE,PL2,"")</f>
        <v>86</v>
      </c>
      <c r="PO1" s="106">
        <f>IF('Word List'!$H$1=TRUE,PQ2,"")</f>
        <v>87</v>
      </c>
      <c r="PP1" s="107"/>
      <c r="PQ1" s="107"/>
      <c r="PR1" s="107"/>
      <c r="PS1" s="108">
        <f>IF('Word List'!$H$1=TRUE,PQ2,"")</f>
        <v>87</v>
      </c>
      <c r="PT1" s="106">
        <f>IF('Word List'!$H$1=TRUE,PV2,"")</f>
        <v>88</v>
      </c>
      <c r="PU1" s="107"/>
      <c r="PV1" s="107"/>
      <c r="PW1" s="107"/>
      <c r="PX1" s="108">
        <f>IF('Word List'!$H$1=TRUE,PV2,"")</f>
        <v>88</v>
      </c>
      <c r="PY1" s="106">
        <f>IF('Word List'!$H$1=TRUE,QA2,"")</f>
        <v>89</v>
      </c>
      <c r="PZ1" s="107"/>
      <c r="QA1" s="107"/>
      <c r="QB1" s="107"/>
      <c r="QC1" s="108">
        <f>IF('Word List'!$H$1=TRUE,QA2,"")</f>
        <v>89</v>
      </c>
      <c r="QD1" s="106">
        <f>IF('Word List'!$H$1=TRUE,QF2,"")</f>
        <v>90</v>
      </c>
      <c r="QE1" s="107"/>
      <c r="QF1" s="107"/>
      <c r="QG1" s="107"/>
      <c r="QH1" s="108">
        <f>IF('Word List'!$H$1=TRUE,QF2,"")</f>
        <v>90</v>
      </c>
      <c r="QI1" s="106">
        <f>IF('Word List'!$H$1=TRUE,QK2,"")</f>
        <v>91</v>
      </c>
      <c r="QJ1" s="107"/>
      <c r="QK1" s="107"/>
      <c r="QL1" s="107"/>
      <c r="QM1" s="108">
        <f>IF('Word List'!$H$1=TRUE,QK2,"")</f>
        <v>91</v>
      </c>
      <c r="QN1" s="106">
        <f>IF('Word List'!$H$1=TRUE,QP2,"")</f>
        <v>92</v>
      </c>
      <c r="QO1" s="107"/>
      <c r="QP1" s="107"/>
      <c r="QQ1" s="107"/>
      <c r="QR1" s="108">
        <f>IF('Word List'!$H$1=TRUE,QP2,"")</f>
        <v>92</v>
      </c>
      <c r="QS1" s="106">
        <f>IF('Word List'!$H$1=TRUE,QU2,"")</f>
        <v>93</v>
      </c>
      <c r="QT1" s="107"/>
      <c r="QU1" s="107"/>
      <c r="QV1" s="107"/>
      <c r="QW1" s="108">
        <f>IF('Word List'!$H$1=TRUE,QU2,"")</f>
        <v>93</v>
      </c>
      <c r="QX1" s="106">
        <f>IF('Word List'!$H$1=TRUE,QZ2,"")</f>
        <v>94</v>
      </c>
      <c r="QY1" s="107"/>
      <c r="QZ1" s="107"/>
      <c r="RA1" s="107"/>
      <c r="RB1" s="108">
        <f>IF('Word List'!$H$1=TRUE,QZ2,"")</f>
        <v>94</v>
      </c>
      <c r="RC1" s="106">
        <f>IF('Word List'!$H$1=TRUE,RE2,"")</f>
        <v>95</v>
      </c>
      <c r="RD1" s="107"/>
      <c r="RE1" s="107"/>
      <c r="RF1" s="107"/>
      <c r="RG1" s="108">
        <f>IF('Word List'!$H$1=TRUE,RE2,"")</f>
        <v>95</v>
      </c>
      <c r="RH1" s="106">
        <f>IF('Word List'!$H$1=TRUE,RJ2,"")</f>
        <v>96</v>
      </c>
      <c r="RI1" s="107"/>
      <c r="RJ1" s="107"/>
      <c r="RK1" s="107"/>
      <c r="RL1" s="108">
        <f>IF('Word List'!$H$1=TRUE,RJ2,"")</f>
        <v>96</v>
      </c>
      <c r="RM1" s="106">
        <f>IF('Word List'!$H$1=TRUE,RO2,"")</f>
        <v>97</v>
      </c>
      <c r="RN1" s="107"/>
      <c r="RO1" s="107"/>
      <c r="RP1" s="107"/>
      <c r="RQ1" s="108">
        <f>IF('Word List'!$H$1=TRUE,RO2,"")</f>
        <v>97</v>
      </c>
      <c r="RR1" s="106">
        <f>IF('Word List'!$H$1=TRUE,RT2,"")</f>
        <v>98</v>
      </c>
      <c r="RS1" s="107"/>
      <c r="RT1" s="107"/>
      <c r="RU1" s="107"/>
      <c r="RV1" s="108">
        <f>IF('Word List'!$H$1=TRUE,RT2,"")</f>
        <v>98</v>
      </c>
      <c r="RW1" s="106">
        <f>IF('Word List'!$H$1=TRUE,RY2,"")</f>
        <v>99</v>
      </c>
      <c r="RX1" s="107"/>
      <c r="RY1" s="107"/>
      <c r="RZ1" s="107"/>
      <c r="SA1" s="108">
        <f>IF('Word List'!$H$1=TRUE,RY2,"")</f>
        <v>99</v>
      </c>
      <c r="SB1" s="106">
        <f>IF('Word List'!$H$1=TRUE,SD2,"")</f>
        <v>100</v>
      </c>
      <c r="SC1" s="107"/>
      <c r="SD1" s="107"/>
      <c r="SE1" s="107"/>
      <c r="SF1" s="108">
        <f>IF('Word List'!$H$1=TRUE,SD2,"")</f>
        <v>100</v>
      </c>
    </row>
    <row r="2" spans="1:501" s="89" customFormat="1" ht="28" customHeight="1">
      <c r="A2" s="109"/>
      <c r="B2" s="87"/>
      <c r="C2" s="110">
        <f>BingoCardGenerator.com!C$36</f>
        <v>1</v>
      </c>
      <c r="D2" s="87"/>
      <c r="E2" s="109"/>
      <c r="F2" s="109"/>
      <c r="G2" s="87"/>
      <c r="H2" s="110">
        <f>BingoCardGenerator.com!H$36</f>
        <v>2</v>
      </c>
      <c r="I2" s="87"/>
      <c r="J2" s="109"/>
      <c r="K2" s="109"/>
      <c r="L2" s="87"/>
      <c r="M2" s="110">
        <f>BingoCardGenerator.com!M$36</f>
        <v>3</v>
      </c>
      <c r="N2" s="87"/>
      <c r="O2" s="109"/>
      <c r="P2" s="109"/>
      <c r="Q2" s="87"/>
      <c r="R2" s="110">
        <f>BingoCardGenerator.com!R$36</f>
        <v>4</v>
      </c>
      <c r="S2" s="87"/>
      <c r="T2" s="109"/>
      <c r="U2" s="109"/>
      <c r="V2" s="87"/>
      <c r="W2" s="110">
        <f>BingoCardGenerator.com!W$36</f>
        <v>5</v>
      </c>
      <c r="X2" s="87"/>
      <c r="Y2" s="109"/>
      <c r="Z2" s="109"/>
      <c r="AA2" s="87"/>
      <c r="AB2" s="110">
        <f>BingoCardGenerator.com!AB$36</f>
        <v>6</v>
      </c>
      <c r="AC2" s="87"/>
      <c r="AD2" s="109"/>
      <c r="AE2" s="109"/>
      <c r="AF2" s="87"/>
      <c r="AG2" s="110">
        <f>BingoCardGenerator.com!AG$36</f>
        <v>7</v>
      </c>
      <c r="AH2" s="87"/>
      <c r="AI2" s="109"/>
      <c r="AJ2" s="109"/>
      <c r="AK2" s="87"/>
      <c r="AL2" s="110">
        <f>BingoCardGenerator.com!AL$36</f>
        <v>8</v>
      </c>
      <c r="AM2" s="87"/>
      <c r="AN2" s="109"/>
      <c r="AO2" s="109"/>
      <c r="AP2" s="87"/>
      <c r="AQ2" s="110">
        <f>BingoCardGenerator.com!AQ$36</f>
        <v>9</v>
      </c>
      <c r="AR2" s="87"/>
      <c r="AS2" s="109"/>
      <c r="AT2" s="109"/>
      <c r="AU2" s="87"/>
      <c r="AV2" s="110">
        <f>BingoCardGenerator.com!AV$36</f>
        <v>10</v>
      </c>
      <c r="AW2" s="87"/>
      <c r="AX2" s="109"/>
      <c r="AY2" s="109"/>
      <c r="AZ2" s="87"/>
      <c r="BA2" s="110">
        <f>BingoCardGenerator.com!BA$36</f>
        <v>11</v>
      </c>
      <c r="BB2" s="87"/>
      <c r="BC2" s="109"/>
      <c r="BD2" s="109"/>
      <c r="BE2" s="87"/>
      <c r="BF2" s="110">
        <f>BingoCardGenerator.com!BF$36</f>
        <v>12</v>
      </c>
      <c r="BG2" s="87"/>
      <c r="BH2" s="109"/>
      <c r="BI2" s="109"/>
      <c r="BJ2" s="87"/>
      <c r="BK2" s="110">
        <f>BingoCardGenerator.com!BK$36</f>
        <v>13</v>
      </c>
      <c r="BL2" s="87"/>
      <c r="BM2" s="109"/>
      <c r="BN2" s="109"/>
      <c r="BO2" s="87"/>
      <c r="BP2" s="110">
        <f>BingoCardGenerator.com!BP$36</f>
        <v>14</v>
      </c>
      <c r="BQ2" s="87"/>
      <c r="BR2" s="109"/>
      <c r="BS2" s="109"/>
      <c r="BT2" s="87"/>
      <c r="BU2" s="110">
        <f>BingoCardGenerator.com!BU$36</f>
        <v>15</v>
      </c>
      <c r="BV2" s="87"/>
      <c r="BW2" s="109"/>
      <c r="BX2" s="109"/>
      <c r="BY2" s="87"/>
      <c r="BZ2" s="110">
        <f>BingoCardGenerator.com!BZ$36</f>
        <v>16</v>
      </c>
      <c r="CA2" s="87"/>
      <c r="CB2" s="109"/>
      <c r="CC2" s="109"/>
      <c r="CD2" s="87"/>
      <c r="CE2" s="110">
        <f>BingoCardGenerator.com!CE$36</f>
        <v>17</v>
      </c>
      <c r="CF2" s="87"/>
      <c r="CG2" s="109"/>
      <c r="CH2" s="109"/>
      <c r="CI2" s="87"/>
      <c r="CJ2" s="110">
        <f>BingoCardGenerator.com!CJ$36</f>
        <v>18</v>
      </c>
      <c r="CK2" s="87"/>
      <c r="CL2" s="109"/>
      <c r="CM2" s="109"/>
      <c r="CN2" s="87"/>
      <c r="CO2" s="110">
        <f>BingoCardGenerator.com!CO$36</f>
        <v>19</v>
      </c>
      <c r="CP2" s="87"/>
      <c r="CQ2" s="109"/>
      <c r="CR2" s="109"/>
      <c r="CS2" s="87"/>
      <c r="CT2" s="110">
        <f>BingoCardGenerator.com!CT$36</f>
        <v>20</v>
      </c>
      <c r="CU2" s="87"/>
      <c r="CV2" s="109"/>
      <c r="CW2" s="109"/>
      <c r="CX2" s="87"/>
      <c r="CY2" s="110">
        <f>BingoCardGenerator.com!CY$36</f>
        <v>21</v>
      </c>
      <c r="CZ2" s="87"/>
      <c r="DA2" s="109"/>
      <c r="DB2" s="109"/>
      <c r="DC2" s="87"/>
      <c r="DD2" s="110">
        <f>BingoCardGenerator.com!DD$36</f>
        <v>22</v>
      </c>
      <c r="DE2" s="87"/>
      <c r="DF2" s="109"/>
      <c r="DG2" s="109"/>
      <c r="DH2" s="87"/>
      <c r="DI2" s="110">
        <f>BingoCardGenerator.com!DI$36</f>
        <v>23</v>
      </c>
      <c r="DJ2" s="87"/>
      <c r="DK2" s="109"/>
      <c r="DL2" s="109"/>
      <c r="DM2" s="87"/>
      <c r="DN2" s="110">
        <f>BingoCardGenerator.com!DN$36</f>
        <v>24</v>
      </c>
      <c r="DO2" s="87"/>
      <c r="DP2" s="109"/>
      <c r="DQ2" s="109"/>
      <c r="DR2" s="87"/>
      <c r="DS2" s="110">
        <f>BingoCardGenerator.com!DS$36</f>
        <v>25</v>
      </c>
      <c r="DT2" s="87"/>
      <c r="DU2" s="109"/>
      <c r="DV2" s="109"/>
      <c r="DW2" s="87"/>
      <c r="DX2" s="110">
        <f>BingoCardGenerator.com!DX$36</f>
        <v>26</v>
      </c>
      <c r="DY2" s="87"/>
      <c r="DZ2" s="109"/>
      <c r="EA2" s="109"/>
      <c r="EB2" s="87"/>
      <c r="EC2" s="110">
        <f>BingoCardGenerator.com!EC$36</f>
        <v>27</v>
      </c>
      <c r="ED2" s="87"/>
      <c r="EE2" s="109"/>
      <c r="EF2" s="109"/>
      <c r="EG2" s="87"/>
      <c r="EH2" s="110">
        <f>BingoCardGenerator.com!EH$36</f>
        <v>28</v>
      </c>
      <c r="EI2" s="87"/>
      <c r="EJ2" s="109"/>
      <c r="EK2" s="109"/>
      <c r="EL2" s="87"/>
      <c r="EM2" s="110">
        <f>BingoCardGenerator.com!EM$36</f>
        <v>29</v>
      </c>
      <c r="EN2" s="87"/>
      <c r="EO2" s="109"/>
      <c r="EP2" s="109"/>
      <c r="EQ2" s="87"/>
      <c r="ER2" s="110">
        <f>BingoCardGenerator.com!ER$36</f>
        <v>30</v>
      </c>
      <c r="ES2" s="87"/>
      <c r="ET2" s="109"/>
      <c r="EU2" s="109"/>
      <c r="EV2" s="87"/>
      <c r="EW2" s="110">
        <f>BingoCardGenerator.com!EW$36</f>
        <v>31</v>
      </c>
      <c r="EX2" s="87"/>
      <c r="EY2" s="109"/>
      <c r="EZ2" s="109"/>
      <c r="FA2" s="87"/>
      <c r="FB2" s="110">
        <f>BingoCardGenerator.com!FB$36</f>
        <v>32</v>
      </c>
      <c r="FC2" s="87"/>
      <c r="FD2" s="109"/>
      <c r="FE2" s="109"/>
      <c r="FF2" s="87"/>
      <c r="FG2" s="110">
        <f>BingoCardGenerator.com!FG$36</f>
        <v>33</v>
      </c>
      <c r="FH2" s="87"/>
      <c r="FI2" s="109"/>
      <c r="FJ2" s="109"/>
      <c r="FK2" s="87"/>
      <c r="FL2" s="110">
        <f>BingoCardGenerator.com!FL$36</f>
        <v>34</v>
      </c>
      <c r="FM2" s="87"/>
      <c r="FN2" s="109"/>
      <c r="FO2" s="109"/>
      <c r="FP2" s="87"/>
      <c r="FQ2" s="110">
        <f>BingoCardGenerator.com!FQ$36</f>
        <v>35</v>
      </c>
      <c r="FR2" s="87"/>
      <c r="FS2" s="109"/>
      <c r="FT2" s="109"/>
      <c r="FU2" s="87"/>
      <c r="FV2" s="110">
        <f>BingoCardGenerator.com!FV$36</f>
        <v>36</v>
      </c>
      <c r="FW2" s="87"/>
      <c r="FX2" s="109"/>
      <c r="FY2" s="109"/>
      <c r="FZ2" s="87"/>
      <c r="GA2" s="110">
        <f>BingoCardGenerator.com!GA$36</f>
        <v>37</v>
      </c>
      <c r="GB2" s="87"/>
      <c r="GC2" s="109"/>
      <c r="GD2" s="109"/>
      <c r="GE2" s="87"/>
      <c r="GF2" s="110">
        <f>BingoCardGenerator.com!GF$36</f>
        <v>38</v>
      </c>
      <c r="GG2" s="87"/>
      <c r="GH2" s="109"/>
      <c r="GI2" s="109"/>
      <c r="GJ2" s="87"/>
      <c r="GK2" s="110">
        <f>BingoCardGenerator.com!GK$36</f>
        <v>39</v>
      </c>
      <c r="GL2" s="87"/>
      <c r="GM2" s="109"/>
      <c r="GN2" s="109"/>
      <c r="GO2" s="87"/>
      <c r="GP2" s="110">
        <f>BingoCardGenerator.com!GP$36</f>
        <v>40</v>
      </c>
      <c r="GQ2" s="87"/>
      <c r="GR2" s="109"/>
      <c r="GS2" s="109"/>
      <c r="GT2" s="87"/>
      <c r="GU2" s="110">
        <f>BingoCardGenerator.com!GU$36</f>
        <v>41</v>
      </c>
      <c r="GV2" s="87"/>
      <c r="GW2" s="109"/>
      <c r="GX2" s="109"/>
      <c r="GY2" s="87"/>
      <c r="GZ2" s="110">
        <f>BingoCardGenerator.com!GZ$36</f>
        <v>42</v>
      </c>
      <c r="HA2" s="87"/>
      <c r="HB2" s="109"/>
      <c r="HC2" s="109"/>
      <c r="HD2" s="87"/>
      <c r="HE2" s="110">
        <f>BingoCardGenerator.com!HE$36</f>
        <v>43</v>
      </c>
      <c r="HF2" s="87"/>
      <c r="HG2" s="109"/>
      <c r="HH2" s="109"/>
      <c r="HI2" s="87"/>
      <c r="HJ2" s="110">
        <f>BingoCardGenerator.com!HJ$36</f>
        <v>44</v>
      </c>
      <c r="HK2" s="87"/>
      <c r="HL2" s="109"/>
      <c r="HM2" s="109"/>
      <c r="HN2" s="87"/>
      <c r="HO2" s="110">
        <f>BingoCardGenerator.com!HO$36</f>
        <v>45</v>
      </c>
      <c r="HP2" s="87"/>
      <c r="HQ2" s="109"/>
      <c r="HR2" s="109"/>
      <c r="HS2" s="87"/>
      <c r="HT2" s="110">
        <f>BingoCardGenerator.com!HT$36</f>
        <v>46</v>
      </c>
      <c r="HU2" s="87"/>
      <c r="HV2" s="109"/>
      <c r="HW2" s="109"/>
      <c r="HX2" s="87"/>
      <c r="HY2" s="110">
        <f>BingoCardGenerator.com!HY$36</f>
        <v>47</v>
      </c>
      <c r="HZ2" s="87"/>
      <c r="IA2" s="109"/>
      <c r="IB2" s="109"/>
      <c r="IC2" s="87"/>
      <c r="ID2" s="110">
        <f>BingoCardGenerator.com!ID$36</f>
        <v>48</v>
      </c>
      <c r="IE2" s="87"/>
      <c r="IF2" s="109"/>
      <c r="IG2" s="109"/>
      <c r="IH2" s="87"/>
      <c r="II2" s="110">
        <f>BingoCardGenerator.com!II$36</f>
        <v>49</v>
      </c>
      <c r="IJ2" s="87"/>
      <c r="IK2" s="109"/>
      <c r="IL2" s="109"/>
      <c r="IM2" s="87"/>
      <c r="IN2" s="110">
        <f>BingoCardGenerator.com!IN$36</f>
        <v>50</v>
      </c>
      <c r="IO2" s="87"/>
      <c r="IP2" s="109"/>
      <c r="IQ2" s="109"/>
      <c r="IR2" s="87"/>
      <c r="IS2" s="110">
        <f>BingoCardGenerator.com!IS$36</f>
        <v>51</v>
      </c>
      <c r="IT2" s="87"/>
      <c r="IU2" s="109"/>
      <c r="IV2" s="109"/>
      <c r="IW2" s="87"/>
      <c r="IX2" s="110">
        <f>BingoCardGenerator.com!IX$36</f>
        <v>52</v>
      </c>
      <c r="IY2" s="87"/>
      <c r="IZ2" s="109"/>
      <c r="JA2" s="109"/>
      <c r="JB2" s="87"/>
      <c r="JC2" s="110">
        <f>BingoCardGenerator.com!JC$36</f>
        <v>53</v>
      </c>
      <c r="JD2" s="87"/>
      <c r="JE2" s="109"/>
      <c r="JF2" s="109"/>
      <c r="JG2" s="87"/>
      <c r="JH2" s="110">
        <f>BingoCardGenerator.com!JH$36</f>
        <v>54</v>
      </c>
      <c r="JI2" s="87"/>
      <c r="JJ2" s="109"/>
      <c r="JK2" s="109"/>
      <c r="JL2" s="87"/>
      <c r="JM2" s="110">
        <f>BingoCardGenerator.com!JM$36</f>
        <v>55</v>
      </c>
      <c r="JN2" s="87"/>
      <c r="JO2" s="109"/>
      <c r="JP2" s="109"/>
      <c r="JQ2" s="87"/>
      <c r="JR2" s="110">
        <f>BingoCardGenerator.com!JR$36</f>
        <v>56</v>
      </c>
      <c r="JS2" s="87"/>
      <c r="JT2" s="109"/>
      <c r="JU2" s="109"/>
      <c r="JV2" s="87"/>
      <c r="JW2" s="110">
        <f>BingoCardGenerator.com!JW$36</f>
        <v>57</v>
      </c>
      <c r="JX2" s="87"/>
      <c r="JY2" s="109"/>
      <c r="JZ2" s="109"/>
      <c r="KA2" s="87"/>
      <c r="KB2" s="110">
        <f>BingoCardGenerator.com!KB$36</f>
        <v>58</v>
      </c>
      <c r="KC2" s="87"/>
      <c r="KD2" s="109"/>
      <c r="KE2" s="109"/>
      <c r="KF2" s="87"/>
      <c r="KG2" s="110">
        <f>BingoCardGenerator.com!KG$36</f>
        <v>59</v>
      </c>
      <c r="KH2" s="87"/>
      <c r="KI2" s="109"/>
      <c r="KJ2" s="109"/>
      <c r="KK2" s="87"/>
      <c r="KL2" s="110">
        <f>BingoCardGenerator.com!KL$36</f>
        <v>60</v>
      </c>
      <c r="KM2" s="87"/>
      <c r="KN2" s="109"/>
      <c r="KO2" s="109"/>
      <c r="KP2" s="87"/>
      <c r="KQ2" s="110">
        <f>BingoCardGenerator.com!KQ$36</f>
        <v>61</v>
      </c>
      <c r="KR2" s="87"/>
      <c r="KS2" s="109"/>
      <c r="KT2" s="109"/>
      <c r="KU2" s="87"/>
      <c r="KV2" s="110">
        <f>BingoCardGenerator.com!KV$36</f>
        <v>62</v>
      </c>
      <c r="KW2" s="87"/>
      <c r="KX2" s="109"/>
      <c r="KY2" s="109"/>
      <c r="KZ2" s="87"/>
      <c r="LA2" s="110">
        <f>BingoCardGenerator.com!LA$36</f>
        <v>63</v>
      </c>
      <c r="LB2" s="87"/>
      <c r="LC2" s="109"/>
      <c r="LD2" s="109"/>
      <c r="LE2" s="87"/>
      <c r="LF2" s="110">
        <f>BingoCardGenerator.com!LF$36</f>
        <v>64</v>
      </c>
      <c r="LG2" s="87"/>
      <c r="LH2" s="109"/>
      <c r="LI2" s="109"/>
      <c r="LJ2" s="87"/>
      <c r="LK2" s="110">
        <f>BingoCardGenerator.com!LK$36</f>
        <v>65</v>
      </c>
      <c r="LL2" s="87"/>
      <c r="LM2" s="109"/>
      <c r="LN2" s="109"/>
      <c r="LO2" s="87"/>
      <c r="LP2" s="110">
        <f>BingoCardGenerator.com!LP$36</f>
        <v>66</v>
      </c>
      <c r="LQ2" s="87"/>
      <c r="LR2" s="109"/>
      <c r="LS2" s="109"/>
      <c r="LT2" s="87"/>
      <c r="LU2" s="110">
        <f>BingoCardGenerator.com!LU$36</f>
        <v>67</v>
      </c>
      <c r="LV2" s="87"/>
      <c r="LW2" s="109"/>
      <c r="LX2" s="109"/>
      <c r="LY2" s="87"/>
      <c r="LZ2" s="110">
        <f>BingoCardGenerator.com!LZ$36</f>
        <v>68</v>
      </c>
      <c r="MA2" s="87"/>
      <c r="MB2" s="109"/>
      <c r="MC2" s="109"/>
      <c r="MD2" s="87"/>
      <c r="ME2" s="110">
        <f>BingoCardGenerator.com!ME$36</f>
        <v>69</v>
      </c>
      <c r="MF2" s="87"/>
      <c r="MG2" s="109"/>
      <c r="MH2" s="109"/>
      <c r="MI2" s="87"/>
      <c r="MJ2" s="110">
        <f>BingoCardGenerator.com!MJ$36</f>
        <v>70</v>
      </c>
      <c r="MK2" s="87"/>
      <c r="ML2" s="109"/>
      <c r="MM2" s="109"/>
      <c r="MN2" s="87"/>
      <c r="MO2" s="110">
        <f>BingoCardGenerator.com!MO$36</f>
        <v>71</v>
      </c>
      <c r="MP2" s="87"/>
      <c r="MQ2" s="109"/>
      <c r="MR2" s="109"/>
      <c r="MS2" s="87"/>
      <c r="MT2" s="110">
        <f>BingoCardGenerator.com!MT$36</f>
        <v>72</v>
      </c>
      <c r="MU2" s="87"/>
      <c r="MV2" s="109"/>
      <c r="MW2" s="109"/>
      <c r="MX2" s="87"/>
      <c r="MY2" s="110">
        <f>BingoCardGenerator.com!MY$36</f>
        <v>73</v>
      </c>
      <c r="MZ2" s="87"/>
      <c r="NA2" s="109"/>
      <c r="NB2" s="109"/>
      <c r="NC2" s="87"/>
      <c r="ND2" s="110">
        <f>BingoCardGenerator.com!ND$36</f>
        <v>74</v>
      </c>
      <c r="NE2" s="87"/>
      <c r="NF2" s="109"/>
      <c r="NG2" s="109"/>
      <c r="NH2" s="87"/>
      <c r="NI2" s="110">
        <f>BingoCardGenerator.com!NI$36</f>
        <v>75</v>
      </c>
      <c r="NJ2" s="87"/>
      <c r="NK2" s="109"/>
      <c r="NL2" s="109"/>
      <c r="NM2" s="87"/>
      <c r="NN2" s="110">
        <f>BingoCardGenerator.com!NN$36</f>
        <v>76</v>
      </c>
      <c r="NO2" s="87"/>
      <c r="NP2" s="109"/>
      <c r="NQ2" s="109"/>
      <c r="NR2" s="87"/>
      <c r="NS2" s="110">
        <f>BingoCardGenerator.com!NS$36</f>
        <v>77</v>
      </c>
      <c r="NT2" s="87"/>
      <c r="NU2" s="109"/>
      <c r="NV2" s="109"/>
      <c r="NW2" s="87"/>
      <c r="NX2" s="110">
        <f>BingoCardGenerator.com!NX$36</f>
        <v>78</v>
      </c>
      <c r="NY2" s="87"/>
      <c r="NZ2" s="109"/>
      <c r="OA2" s="109"/>
      <c r="OB2" s="87"/>
      <c r="OC2" s="110">
        <f>BingoCardGenerator.com!OC$36</f>
        <v>79</v>
      </c>
      <c r="OD2" s="87"/>
      <c r="OE2" s="109"/>
      <c r="OF2" s="109"/>
      <c r="OG2" s="87"/>
      <c r="OH2" s="110">
        <f>BingoCardGenerator.com!OH$36</f>
        <v>80</v>
      </c>
      <c r="OI2" s="87"/>
      <c r="OJ2" s="109"/>
      <c r="OK2" s="109"/>
      <c r="OL2" s="87"/>
      <c r="OM2" s="110">
        <f>BingoCardGenerator.com!OM$36</f>
        <v>81</v>
      </c>
      <c r="ON2" s="87"/>
      <c r="OO2" s="109"/>
      <c r="OP2" s="109"/>
      <c r="OQ2" s="87"/>
      <c r="OR2" s="110">
        <f>BingoCardGenerator.com!OR$36</f>
        <v>82</v>
      </c>
      <c r="OS2" s="87"/>
      <c r="OT2" s="109"/>
      <c r="OU2" s="109"/>
      <c r="OV2" s="87"/>
      <c r="OW2" s="110">
        <f>BingoCardGenerator.com!OW$36</f>
        <v>83</v>
      </c>
      <c r="OX2" s="87"/>
      <c r="OY2" s="109"/>
      <c r="OZ2" s="109"/>
      <c r="PA2" s="87"/>
      <c r="PB2" s="110">
        <f>BingoCardGenerator.com!PB$36</f>
        <v>84</v>
      </c>
      <c r="PC2" s="87"/>
      <c r="PD2" s="109"/>
      <c r="PE2" s="109"/>
      <c r="PF2" s="87"/>
      <c r="PG2" s="110">
        <f>BingoCardGenerator.com!PG$36</f>
        <v>85</v>
      </c>
      <c r="PH2" s="87"/>
      <c r="PI2" s="109"/>
      <c r="PJ2" s="109"/>
      <c r="PK2" s="87"/>
      <c r="PL2" s="110">
        <f>BingoCardGenerator.com!PL$36</f>
        <v>86</v>
      </c>
      <c r="PM2" s="87"/>
      <c r="PN2" s="109"/>
      <c r="PO2" s="109"/>
      <c r="PP2" s="87"/>
      <c r="PQ2" s="110">
        <f>BingoCardGenerator.com!PQ$36</f>
        <v>87</v>
      </c>
      <c r="PR2" s="87"/>
      <c r="PS2" s="109"/>
      <c r="PT2" s="109"/>
      <c r="PU2" s="87"/>
      <c r="PV2" s="110">
        <f>BingoCardGenerator.com!PV$36</f>
        <v>88</v>
      </c>
      <c r="PW2" s="87"/>
      <c r="PX2" s="109"/>
      <c r="PY2" s="109"/>
      <c r="PZ2" s="87"/>
      <c r="QA2" s="110">
        <f>BingoCardGenerator.com!QA$36</f>
        <v>89</v>
      </c>
      <c r="QB2" s="87"/>
      <c r="QC2" s="109"/>
      <c r="QD2" s="109"/>
      <c r="QE2" s="87"/>
      <c r="QF2" s="110">
        <f>BingoCardGenerator.com!QF$36</f>
        <v>90</v>
      </c>
      <c r="QG2" s="87"/>
      <c r="QH2" s="109"/>
      <c r="QI2" s="109"/>
      <c r="QJ2" s="87"/>
      <c r="QK2" s="110">
        <f>BingoCardGenerator.com!QK$36</f>
        <v>91</v>
      </c>
      <c r="QL2" s="87"/>
      <c r="QM2" s="109"/>
      <c r="QN2" s="109"/>
      <c r="QO2" s="87"/>
      <c r="QP2" s="110">
        <f>BingoCardGenerator.com!QP$36</f>
        <v>92</v>
      </c>
      <c r="QQ2" s="87"/>
      <c r="QR2" s="109"/>
      <c r="QS2" s="109"/>
      <c r="QT2" s="87"/>
      <c r="QU2" s="110">
        <f>BingoCardGenerator.com!QU$36</f>
        <v>93</v>
      </c>
      <c r="QV2" s="87"/>
      <c r="QW2" s="109"/>
      <c r="QX2" s="109"/>
      <c r="QY2" s="87"/>
      <c r="QZ2" s="110">
        <f>BingoCardGenerator.com!QZ$36</f>
        <v>94</v>
      </c>
      <c r="RA2" s="87"/>
      <c r="RB2" s="109"/>
      <c r="RC2" s="109"/>
      <c r="RD2" s="87"/>
      <c r="RE2" s="110">
        <f>BingoCardGenerator.com!RE$36</f>
        <v>95</v>
      </c>
      <c r="RF2" s="87"/>
      <c r="RG2" s="109"/>
      <c r="RH2" s="109"/>
      <c r="RI2" s="87"/>
      <c r="RJ2" s="110">
        <f>BingoCardGenerator.com!RJ$36</f>
        <v>96</v>
      </c>
      <c r="RK2" s="87"/>
      <c r="RL2" s="109"/>
      <c r="RM2" s="109"/>
      <c r="RN2" s="87"/>
      <c r="RO2" s="110">
        <f>BingoCardGenerator.com!RO$36</f>
        <v>97</v>
      </c>
      <c r="RP2" s="87"/>
      <c r="RQ2" s="109"/>
      <c r="RR2" s="109"/>
      <c r="RS2" s="87"/>
      <c r="RT2" s="110">
        <f>BingoCardGenerator.com!RT$36</f>
        <v>98</v>
      </c>
      <c r="RU2" s="87"/>
      <c r="RV2" s="109"/>
      <c r="RW2" s="109"/>
      <c r="RX2" s="87"/>
      <c r="RY2" s="110">
        <f>BingoCardGenerator.com!RY$36</f>
        <v>99</v>
      </c>
      <c r="RZ2" s="87"/>
      <c r="SA2" s="109"/>
      <c r="SB2" s="109"/>
      <c r="SC2" s="87"/>
      <c r="SD2" s="110">
        <f>BingoCardGenerator.com!SD$36</f>
        <v>100</v>
      </c>
      <c r="SE2" s="87"/>
      <c r="SF2" s="109"/>
    </row>
    <row r="3" spans="1:501" s="112" customFormat="1" ht="41" customHeight="1" thickBot="1">
      <c r="A3" s="111"/>
      <c r="B3" s="111"/>
      <c r="C3" s="111" t="str">
        <f>IF('Word List'!$A$1=TRUE,Instructions!$D$8,"")</f>
        <v xml:space="preserve">Write the title here    </v>
      </c>
      <c r="D3" s="111"/>
      <c r="E3" s="111"/>
      <c r="F3" s="111"/>
      <c r="G3" s="111"/>
      <c r="H3" s="111" t="str">
        <f>IF('Word List'!$A$1=TRUE,Instructions!$D$8,"")</f>
        <v xml:space="preserve">Write the title here    </v>
      </c>
      <c r="I3" s="111"/>
      <c r="J3" s="111"/>
      <c r="K3" s="111"/>
      <c r="L3" s="111"/>
      <c r="M3" s="111" t="str">
        <f>IF('Word List'!$A$1=TRUE,Instructions!$D$8,"")</f>
        <v xml:space="preserve">Write the title here    </v>
      </c>
      <c r="N3" s="111"/>
      <c r="O3" s="111"/>
      <c r="P3" s="111"/>
      <c r="Q3" s="111"/>
      <c r="R3" s="111" t="str">
        <f>IF('Word List'!$A$1=TRUE,Instructions!$D$8,"")</f>
        <v xml:space="preserve">Write the title here    </v>
      </c>
      <c r="S3" s="111"/>
      <c r="T3" s="111"/>
      <c r="U3" s="111"/>
      <c r="V3" s="111"/>
      <c r="W3" s="111" t="str">
        <f>IF('Word List'!$A$1=TRUE,Instructions!$D$8,"")</f>
        <v xml:space="preserve">Write the title here    </v>
      </c>
      <c r="X3" s="111"/>
      <c r="Y3" s="111"/>
      <c r="Z3" s="111"/>
      <c r="AA3" s="111"/>
      <c r="AB3" s="111" t="str">
        <f>IF('Word List'!$A$1=TRUE,Instructions!$D$8,"")</f>
        <v xml:space="preserve">Write the title here    </v>
      </c>
      <c r="AC3" s="111"/>
      <c r="AD3" s="111"/>
      <c r="AE3" s="111"/>
      <c r="AF3" s="111"/>
      <c r="AG3" s="111" t="str">
        <f>IF('Word List'!$A$1=TRUE,Instructions!$D$8,"")</f>
        <v xml:space="preserve">Write the title here    </v>
      </c>
      <c r="AH3" s="111"/>
      <c r="AI3" s="111"/>
      <c r="AJ3" s="111"/>
      <c r="AK3" s="111"/>
      <c r="AL3" s="111" t="str">
        <f>IF('Word List'!$A$1=TRUE,Instructions!$D$8,"")</f>
        <v xml:space="preserve">Write the title here    </v>
      </c>
      <c r="AM3" s="111"/>
      <c r="AN3" s="111"/>
      <c r="AO3" s="111"/>
      <c r="AP3" s="111"/>
      <c r="AQ3" s="111" t="str">
        <f>IF('Word List'!$A$1=TRUE,Instructions!$D$8,"")</f>
        <v xml:space="preserve">Write the title here    </v>
      </c>
      <c r="AR3" s="111"/>
      <c r="AS3" s="111"/>
      <c r="AT3" s="111"/>
      <c r="AU3" s="111"/>
      <c r="AV3" s="111" t="str">
        <f>IF('Word List'!$A$1=TRUE,Instructions!$D$8,"")</f>
        <v xml:space="preserve">Write the title here    </v>
      </c>
      <c r="AW3" s="111"/>
      <c r="AX3" s="111"/>
      <c r="AY3" s="111"/>
      <c r="AZ3" s="111"/>
      <c r="BA3" s="111" t="str">
        <f>IF('Word List'!$A$1=TRUE,Instructions!$D$8,"")</f>
        <v xml:space="preserve">Write the title here    </v>
      </c>
      <c r="BB3" s="111"/>
      <c r="BC3" s="111"/>
      <c r="BD3" s="111"/>
      <c r="BE3" s="111"/>
      <c r="BF3" s="111" t="str">
        <f>IF('Word List'!$A$1=TRUE,Instructions!$D$8,"")</f>
        <v xml:space="preserve">Write the title here    </v>
      </c>
      <c r="BG3" s="111"/>
      <c r="BH3" s="111"/>
      <c r="BI3" s="111"/>
      <c r="BJ3" s="111"/>
      <c r="BK3" s="111" t="str">
        <f>IF('Word List'!$A$1=TRUE,Instructions!$D$8,"")</f>
        <v xml:space="preserve">Write the title here    </v>
      </c>
      <c r="BL3" s="111"/>
      <c r="BM3" s="111"/>
      <c r="BN3" s="111"/>
      <c r="BO3" s="111"/>
      <c r="BP3" s="111" t="str">
        <f>IF('Word List'!$A$1=TRUE,Instructions!$D$8,"")</f>
        <v xml:space="preserve">Write the title here    </v>
      </c>
      <c r="BQ3" s="111"/>
      <c r="BR3" s="111"/>
      <c r="BS3" s="111"/>
      <c r="BT3" s="111"/>
      <c r="BU3" s="111" t="str">
        <f>IF('Word List'!$A$1=TRUE,Instructions!$D$8,"")</f>
        <v xml:space="preserve">Write the title here    </v>
      </c>
      <c r="BV3" s="111"/>
      <c r="BW3" s="111"/>
      <c r="BX3" s="111"/>
      <c r="BY3" s="111"/>
      <c r="BZ3" s="111" t="str">
        <f>IF('Word List'!$A$1=TRUE,Instructions!$D$8,"")</f>
        <v xml:space="preserve">Write the title here    </v>
      </c>
      <c r="CA3" s="111"/>
      <c r="CB3" s="111"/>
      <c r="CC3" s="111"/>
      <c r="CD3" s="111"/>
      <c r="CE3" s="111" t="str">
        <f>IF('Word List'!$A$1=TRUE,Instructions!$D$8,"")</f>
        <v xml:space="preserve">Write the title here    </v>
      </c>
      <c r="CF3" s="111"/>
      <c r="CG3" s="111"/>
      <c r="CH3" s="111"/>
      <c r="CI3" s="111"/>
      <c r="CJ3" s="111" t="str">
        <f>IF('Word List'!$A$1=TRUE,Instructions!$D$8,"")</f>
        <v xml:space="preserve">Write the title here    </v>
      </c>
      <c r="CK3" s="111"/>
      <c r="CL3" s="111"/>
      <c r="CM3" s="111"/>
      <c r="CN3" s="111"/>
      <c r="CO3" s="111" t="str">
        <f>IF('Word List'!$A$1=TRUE,Instructions!$D$8,"")</f>
        <v xml:space="preserve">Write the title here    </v>
      </c>
      <c r="CP3" s="111"/>
      <c r="CQ3" s="111"/>
      <c r="CR3" s="111"/>
      <c r="CS3" s="111"/>
      <c r="CT3" s="111" t="str">
        <f>IF('Word List'!$A$1=TRUE,Instructions!$D$8,"")</f>
        <v xml:space="preserve">Write the title here    </v>
      </c>
      <c r="CU3" s="111"/>
      <c r="CV3" s="111"/>
      <c r="CW3" s="111"/>
      <c r="CX3" s="111"/>
      <c r="CY3" s="111" t="str">
        <f>IF('Word List'!$A$1=TRUE,Instructions!$D$8,"")</f>
        <v xml:space="preserve">Write the title here    </v>
      </c>
      <c r="CZ3" s="111"/>
      <c r="DA3" s="111"/>
      <c r="DB3" s="111"/>
      <c r="DC3" s="111"/>
      <c r="DD3" s="111" t="str">
        <f>IF('Word List'!$A$1=TRUE,Instructions!$D$8,"")</f>
        <v xml:space="preserve">Write the title here    </v>
      </c>
      <c r="DE3" s="111"/>
      <c r="DF3" s="111"/>
      <c r="DG3" s="111"/>
      <c r="DH3" s="111"/>
      <c r="DI3" s="111" t="str">
        <f>IF('Word List'!$A$1=TRUE,Instructions!$D$8,"")</f>
        <v xml:space="preserve">Write the title here    </v>
      </c>
      <c r="DJ3" s="111"/>
      <c r="DK3" s="111"/>
      <c r="DL3" s="111"/>
      <c r="DM3" s="111"/>
      <c r="DN3" s="111" t="str">
        <f>IF('Word List'!$A$1=TRUE,Instructions!$D$8,"")</f>
        <v xml:space="preserve">Write the title here    </v>
      </c>
      <c r="DO3" s="111"/>
      <c r="DP3" s="111"/>
      <c r="DQ3" s="111"/>
      <c r="DR3" s="111"/>
      <c r="DS3" s="111" t="str">
        <f>IF('Word List'!$A$1=TRUE,Instructions!$D$8,"")</f>
        <v xml:space="preserve">Write the title here    </v>
      </c>
      <c r="DT3" s="111"/>
      <c r="DU3" s="111"/>
      <c r="DV3" s="111"/>
      <c r="DW3" s="111"/>
      <c r="DX3" s="111" t="str">
        <f>IF('Word List'!$A$1=TRUE,Instructions!$D$8,"")</f>
        <v xml:space="preserve">Write the title here    </v>
      </c>
      <c r="DY3" s="111"/>
      <c r="DZ3" s="111"/>
      <c r="EA3" s="111"/>
      <c r="EB3" s="111"/>
      <c r="EC3" s="111" t="str">
        <f>IF('Word List'!$A$1=TRUE,Instructions!$D$8,"")</f>
        <v xml:space="preserve">Write the title here    </v>
      </c>
      <c r="ED3" s="111"/>
      <c r="EE3" s="111"/>
      <c r="EF3" s="111"/>
      <c r="EG3" s="111"/>
      <c r="EH3" s="111" t="str">
        <f>IF('Word List'!$A$1=TRUE,Instructions!$D$8,"")</f>
        <v xml:space="preserve">Write the title here    </v>
      </c>
      <c r="EI3" s="111"/>
      <c r="EJ3" s="111"/>
      <c r="EK3" s="111"/>
      <c r="EL3" s="111"/>
      <c r="EM3" s="111" t="str">
        <f>IF('Word List'!$A$1=TRUE,Instructions!$D$8,"")</f>
        <v xml:space="preserve">Write the title here    </v>
      </c>
      <c r="EN3" s="111"/>
      <c r="EO3" s="111"/>
      <c r="EP3" s="111"/>
      <c r="EQ3" s="111"/>
      <c r="ER3" s="111" t="str">
        <f>IF('Word List'!$A$1=TRUE,Instructions!$D$8,"")</f>
        <v xml:space="preserve">Write the title here    </v>
      </c>
      <c r="ES3" s="111"/>
      <c r="ET3" s="111"/>
      <c r="EU3" s="111"/>
      <c r="EV3" s="111"/>
      <c r="EW3" s="111" t="str">
        <f>IF('Word List'!$A$1=TRUE,Instructions!$D$8,"")</f>
        <v xml:space="preserve">Write the title here    </v>
      </c>
      <c r="EX3" s="111"/>
      <c r="EY3" s="111"/>
      <c r="EZ3" s="111"/>
      <c r="FA3" s="111"/>
      <c r="FB3" s="111" t="str">
        <f>IF('Word List'!$A$1=TRUE,Instructions!$D$8,"")</f>
        <v xml:space="preserve">Write the title here    </v>
      </c>
      <c r="FC3" s="111"/>
      <c r="FD3" s="111"/>
      <c r="FE3" s="111"/>
      <c r="FF3" s="111"/>
      <c r="FG3" s="111" t="str">
        <f>IF('Word List'!$A$1=TRUE,Instructions!$D$8,"")</f>
        <v xml:space="preserve">Write the title here    </v>
      </c>
      <c r="FH3" s="111"/>
      <c r="FI3" s="111"/>
      <c r="FJ3" s="111"/>
      <c r="FK3" s="111"/>
      <c r="FL3" s="111" t="str">
        <f>IF('Word List'!$A$1=TRUE,Instructions!$D$8,"")</f>
        <v xml:space="preserve">Write the title here    </v>
      </c>
      <c r="FM3" s="111"/>
      <c r="FN3" s="111"/>
      <c r="FO3" s="111"/>
      <c r="FP3" s="111"/>
      <c r="FQ3" s="111" t="str">
        <f>IF('Word List'!$A$1=TRUE,Instructions!$D$8,"")</f>
        <v xml:space="preserve">Write the title here    </v>
      </c>
      <c r="FR3" s="111"/>
      <c r="FS3" s="111"/>
      <c r="FT3" s="111"/>
      <c r="FU3" s="111"/>
      <c r="FV3" s="111" t="str">
        <f>IF('Word List'!$A$1=TRUE,Instructions!$D$8,"")</f>
        <v xml:space="preserve">Write the title here    </v>
      </c>
      <c r="FW3" s="111"/>
      <c r="FX3" s="111"/>
      <c r="FY3" s="111"/>
      <c r="FZ3" s="111"/>
      <c r="GA3" s="111" t="str">
        <f>IF('Word List'!$A$1=TRUE,Instructions!$D$8,"")</f>
        <v xml:space="preserve">Write the title here    </v>
      </c>
      <c r="GB3" s="111"/>
      <c r="GC3" s="111"/>
      <c r="GD3" s="111"/>
      <c r="GE3" s="111"/>
      <c r="GF3" s="111" t="str">
        <f>IF('Word List'!$A$1=TRUE,Instructions!$D$8,"")</f>
        <v xml:space="preserve">Write the title here    </v>
      </c>
      <c r="GG3" s="111"/>
      <c r="GH3" s="111"/>
      <c r="GI3" s="111"/>
      <c r="GJ3" s="111"/>
      <c r="GK3" s="111" t="str">
        <f>IF('Word List'!$A$1=TRUE,Instructions!$D$8,"")</f>
        <v xml:space="preserve">Write the title here    </v>
      </c>
      <c r="GL3" s="111"/>
      <c r="GM3" s="111"/>
      <c r="GN3" s="111"/>
      <c r="GO3" s="111"/>
      <c r="GP3" s="111" t="str">
        <f>IF('Word List'!$A$1=TRUE,Instructions!$D$8,"")</f>
        <v xml:space="preserve">Write the title here    </v>
      </c>
      <c r="GQ3" s="111"/>
      <c r="GR3" s="111"/>
      <c r="GS3" s="111"/>
      <c r="GT3" s="111"/>
      <c r="GU3" s="111" t="str">
        <f>IF('Word List'!$A$1=TRUE,Instructions!$D$8,"")</f>
        <v xml:space="preserve">Write the title here    </v>
      </c>
      <c r="GV3" s="111"/>
      <c r="GW3" s="111"/>
      <c r="GX3" s="111"/>
      <c r="GY3" s="111"/>
      <c r="GZ3" s="111" t="str">
        <f>IF('Word List'!$A$1=TRUE,Instructions!$D$8,"")</f>
        <v xml:space="preserve">Write the title here    </v>
      </c>
      <c r="HA3" s="111"/>
      <c r="HB3" s="111"/>
      <c r="HC3" s="111"/>
      <c r="HD3" s="111"/>
      <c r="HE3" s="111" t="str">
        <f>IF('Word List'!$A$1=TRUE,Instructions!$D$8,"")</f>
        <v xml:space="preserve">Write the title here    </v>
      </c>
      <c r="HF3" s="111"/>
      <c r="HG3" s="111"/>
      <c r="HH3" s="111"/>
      <c r="HI3" s="111"/>
      <c r="HJ3" s="111" t="str">
        <f>IF('Word List'!$A$1=TRUE,Instructions!$D$8,"")</f>
        <v xml:space="preserve">Write the title here    </v>
      </c>
      <c r="HK3" s="111"/>
      <c r="HL3" s="111"/>
      <c r="HM3" s="111"/>
      <c r="HN3" s="111"/>
      <c r="HO3" s="111" t="str">
        <f>IF('Word List'!$A$1=TRUE,Instructions!$D$8,"")</f>
        <v xml:space="preserve">Write the title here    </v>
      </c>
      <c r="HP3" s="111"/>
      <c r="HQ3" s="111"/>
      <c r="HR3" s="111"/>
      <c r="HS3" s="111"/>
      <c r="HT3" s="111" t="str">
        <f>IF('Word List'!$A$1=TRUE,Instructions!$D$8,"")</f>
        <v xml:space="preserve">Write the title here    </v>
      </c>
      <c r="HU3" s="111"/>
      <c r="HV3" s="111"/>
      <c r="HW3" s="111"/>
      <c r="HX3" s="111"/>
      <c r="HY3" s="111" t="str">
        <f>IF('Word List'!$A$1=TRUE,Instructions!$D$8,"")</f>
        <v xml:space="preserve">Write the title here    </v>
      </c>
      <c r="HZ3" s="111"/>
      <c r="IA3" s="111"/>
      <c r="IB3" s="111"/>
      <c r="IC3" s="111"/>
      <c r="ID3" s="111" t="str">
        <f>IF('Word List'!$A$1=TRUE,Instructions!$D$8,"")</f>
        <v xml:space="preserve">Write the title here    </v>
      </c>
      <c r="IE3" s="111"/>
      <c r="IF3" s="111"/>
      <c r="IG3" s="111"/>
      <c r="IH3" s="111"/>
      <c r="II3" s="111" t="str">
        <f>IF('Word List'!$A$1=TRUE,Instructions!$D$8,"")</f>
        <v xml:space="preserve">Write the title here    </v>
      </c>
      <c r="IJ3" s="111"/>
      <c r="IK3" s="111"/>
      <c r="IL3" s="111"/>
      <c r="IM3" s="111"/>
      <c r="IN3" s="111" t="str">
        <f>IF('Word List'!$A$1=TRUE,Instructions!$D$8,"")</f>
        <v xml:space="preserve">Write the title here    </v>
      </c>
      <c r="IO3" s="111"/>
      <c r="IP3" s="111"/>
      <c r="IQ3" s="111"/>
      <c r="IR3" s="111"/>
      <c r="IS3" s="111" t="str">
        <f>IF('Word List'!$A$1=TRUE,Instructions!$D$8,"")</f>
        <v xml:space="preserve">Write the title here    </v>
      </c>
      <c r="IT3" s="111"/>
      <c r="IU3" s="111"/>
      <c r="IV3" s="111"/>
      <c r="IW3" s="111"/>
      <c r="IX3" s="111" t="str">
        <f>IF('Word List'!$A$1=TRUE,Instructions!$D$8,"")</f>
        <v xml:space="preserve">Write the title here    </v>
      </c>
      <c r="IY3" s="111"/>
      <c r="IZ3" s="111"/>
      <c r="JA3" s="111"/>
      <c r="JB3" s="111"/>
      <c r="JC3" s="111" t="str">
        <f>IF('Word List'!$A$1=TRUE,Instructions!$D$8,"")</f>
        <v xml:space="preserve">Write the title here    </v>
      </c>
      <c r="JD3" s="111"/>
      <c r="JE3" s="111"/>
      <c r="JF3" s="111"/>
      <c r="JG3" s="111"/>
      <c r="JH3" s="111" t="str">
        <f>IF('Word List'!$A$1=TRUE,Instructions!$D$8,"")</f>
        <v xml:space="preserve">Write the title here    </v>
      </c>
      <c r="JI3" s="111"/>
      <c r="JJ3" s="111"/>
      <c r="JK3" s="111"/>
      <c r="JL3" s="111"/>
      <c r="JM3" s="111" t="str">
        <f>IF('Word List'!$A$1=TRUE,Instructions!$D$8,"")</f>
        <v xml:space="preserve">Write the title here    </v>
      </c>
      <c r="JN3" s="111"/>
      <c r="JO3" s="111"/>
      <c r="JP3" s="111"/>
      <c r="JQ3" s="111"/>
      <c r="JR3" s="111" t="str">
        <f>IF('Word List'!$A$1=TRUE,Instructions!$D$8,"")</f>
        <v xml:space="preserve">Write the title here    </v>
      </c>
      <c r="JS3" s="111"/>
      <c r="JT3" s="111"/>
      <c r="JU3" s="111"/>
      <c r="JV3" s="111"/>
      <c r="JW3" s="111" t="str">
        <f>IF('Word List'!$A$1=TRUE,Instructions!$D$8,"")</f>
        <v xml:space="preserve">Write the title here    </v>
      </c>
      <c r="JX3" s="111"/>
      <c r="JY3" s="111"/>
      <c r="JZ3" s="111"/>
      <c r="KA3" s="111"/>
      <c r="KB3" s="111" t="str">
        <f>IF('Word List'!$A$1=TRUE,Instructions!$D$8,"")</f>
        <v xml:space="preserve">Write the title here    </v>
      </c>
      <c r="KC3" s="111"/>
      <c r="KD3" s="111"/>
      <c r="KE3" s="111"/>
      <c r="KF3" s="111"/>
      <c r="KG3" s="111" t="str">
        <f>IF('Word List'!$A$1=TRUE,Instructions!$D$8,"")</f>
        <v xml:space="preserve">Write the title here    </v>
      </c>
      <c r="KH3" s="111"/>
      <c r="KI3" s="111"/>
      <c r="KJ3" s="111"/>
      <c r="KK3" s="111"/>
      <c r="KL3" s="111" t="str">
        <f>IF('Word List'!$A$1=TRUE,Instructions!$D$8,"")</f>
        <v xml:space="preserve">Write the title here    </v>
      </c>
      <c r="KM3" s="111"/>
      <c r="KN3" s="111"/>
      <c r="KO3" s="111"/>
      <c r="KP3" s="111"/>
      <c r="KQ3" s="111" t="str">
        <f>IF('Word List'!$A$1=TRUE,Instructions!$D$8,"")</f>
        <v xml:space="preserve">Write the title here    </v>
      </c>
      <c r="KR3" s="111"/>
      <c r="KS3" s="111"/>
      <c r="KT3" s="111"/>
      <c r="KU3" s="111"/>
      <c r="KV3" s="111" t="str">
        <f>IF('Word List'!$A$1=TRUE,Instructions!$D$8,"")</f>
        <v xml:space="preserve">Write the title here    </v>
      </c>
      <c r="KW3" s="111"/>
      <c r="KX3" s="111"/>
      <c r="KY3" s="111"/>
      <c r="KZ3" s="111"/>
      <c r="LA3" s="111" t="str">
        <f>IF('Word List'!$A$1=TRUE,Instructions!$D$8,"")</f>
        <v xml:space="preserve">Write the title here    </v>
      </c>
      <c r="LB3" s="111"/>
      <c r="LC3" s="111"/>
      <c r="LD3" s="111"/>
      <c r="LE3" s="111"/>
      <c r="LF3" s="111" t="str">
        <f>IF('Word List'!$A$1=TRUE,Instructions!$D$8,"")</f>
        <v xml:space="preserve">Write the title here    </v>
      </c>
      <c r="LG3" s="111"/>
      <c r="LH3" s="111"/>
      <c r="LI3" s="111"/>
      <c r="LJ3" s="111"/>
      <c r="LK3" s="111" t="str">
        <f>IF('Word List'!$A$1=TRUE,Instructions!$D$8,"")</f>
        <v xml:space="preserve">Write the title here    </v>
      </c>
      <c r="LL3" s="111"/>
      <c r="LM3" s="111"/>
      <c r="LN3" s="111"/>
      <c r="LO3" s="111"/>
      <c r="LP3" s="111" t="str">
        <f>IF('Word List'!$A$1=TRUE,Instructions!$D$8,"")</f>
        <v xml:space="preserve">Write the title here    </v>
      </c>
      <c r="LQ3" s="111"/>
      <c r="LR3" s="111"/>
      <c r="LS3" s="111"/>
      <c r="LT3" s="111"/>
      <c r="LU3" s="111" t="str">
        <f>IF('Word List'!$A$1=TRUE,Instructions!$D$8,"")</f>
        <v xml:space="preserve">Write the title here    </v>
      </c>
      <c r="LV3" s="111"/>
      <c r="LW3" s="111"/>
      <c r="LX3" s="111"/>
      <c r="LY3" s="111"/>
      <c r="LZ3" s="111" t="str">
        <f>IF('Word List'!$A$1=TRUE,Instructions!$D$8,"")</f>
        <v xml:space="preserve">Write the title here    </v>
      </c>
      <c r="MA3" s="111"/>
      <c r="MB3" s="111"/>
      <c r="MC3" s="111"/>
      <c r="MD3" s="111"/>
      <c r="ME3" s="111" t="str">
        <f>IF('Word List'!$A$1=TRUE,Instructions!$D$8,"")</f>
        <v xml:space="preserve">Write the title here    </v>
      </c>
      <c r="MF3" s="111"/>
      <c r="MG3" s="111"/>
      <c r="MH3" s="111"/>
      <c r="MI3" s="111"/>
      <c r="MJ3" s="111" t="str">
        <f>IF('Word List'!$A$1=TRUE,Instructions!$D$8,"")</f>
        <v xml:space="preserve">Write the title here    </v>
      </c>
      <c r="MK3" s="111"/>
      <c r="ML3" s="111"/>
      <c r="MM3" s="111"/>
      <c r="MN3" s="111"/>
      <c r="MO3" s="111" t="str">
        <f>IF('Word List'!$A$1=TRUE,Instructions!$D$8,"")</f>
        <v xml:space="preserve">Write the title here    </v>
      </c>
      <c r="MP3" s="111"/>
      <c r="MQ3" s="111"/>
      <c r="MR3" s="111"/>
      <c r="MS3" s="111"/>
      <c r="MT3" s="111" t="str">
        <f>IF('Word List'!$A$1=TRUE,Instructions!$D$8,"")</f>
        <v xml:space="preserve">Write the title here    </v>
      </c>
      <c r="MU3" s="111"/>
      <c r="MV3" s="111"/>
      <c r="MW3" s="111"/>
      <c r="MX3" s="111"/>
      <c r="MY3" s="111" t="str">
        <f>IF('Word List'!$A$1=TRUE,Instructions!$D$8,"")</f>
        <v xml:space="preserve">Write the title here    </v>
      </c>
      <c r="MZ3" s="111"/>
      <c r="NA3" s="111"/>
      <c r="NB3" s="111"/>
      <c r="NC3" s="111"/>
      <c r="ND3" s="111" t="str">
        <f>IF('Word List'!$A$1=TRUE,Instructions!$D$8,"")</f>
        <v xml:space="preserve">Write the title here    </v>
      </c>
      <c r="NE3" s="111"/>
      <c r="NF3" s="111"/>
      <c r="NG3" s="111"/>
      <c r="NH3" s="111"/>
      <c r="NI3" s="111" t="str">
        <f>IF('Word List'!$A$1=TRUE,Instructions!$D$8,"")</f>
        <v xml:space="preserve">Write the title here    </v>
      </c>
      <c r="NJ3" s="111"/>
      <c r="NK3" s="111"/>
      <c r="NL3" s="111"/>
      <c r="NM3" s="111"/>
      <c r="NN3" s="111" t="str">
        <f>IF('Word List'!$A$1=TRUE,Instructions!$D$8,"")</f>
        <v xml:space="preserve">Write the title here    </v>
      </c>
      <c r="NO3" s="111"/>
      <c r="NP3" s="111"/>
      <c r="NQ3" s="111"/>
      <c r="NR3" s="111"/>
      <c r="NS3" s="111" t="str">
        <f>IF('Word List'!$A$1=TRUE,Instructions!$D$8,"")</f>
        <v xml:space="preserve">Write the title here    </v>
      </c>
      <c r="NT3" s="111"/>
      <c r="NU3" s="111"/>
      <c r="NV3" s="111"/>
      <c r="NW3" s="111"/>
      <c r="NX3" s="111" t="str">
        <f>IF('Word List'!$A$1=TRUE,Instructions!$D$8,"")</f>
        <v xml:space="preserve">Write the title here    </v>
      </c>
      <c r="NY3" s="111"/>
      <c r="NZ3" s="111"/>
      <c r="OA3" s="111"/>
      <c r="OB3" s="111"/>
      <c r="OC3" s="111" t="str">
        <f>IF('Word List'!$A$1=TRUE,Instructions!$D$8,"")</f>
        <v xml:space="preserve">Write the title here    </v>
      </c>
      <c r="OD3" s="111"/>
      <c r="OE3" s="111"/>
      <c r="OF3" s="111"/>
      <c r="OG3" s="111"/>
      <c r="OH3" s="111" t="str">
        <f>IF('Word List'!$A$1=TRUE,Instructions!$D$8,"")</f>
        <v xml:space="preserve">Write the title here    </v>
      </c>
      <c r="OI3" s="111"/>
      <c r="OJ3" s="111"/>
      <c r="OK3" s="111"/>
      <c r="OL3" s="111"/>
      <c r="OM3" s="111" t="str">
        <f>IF('Word List'!$A$1=TRUE,Instructions!$D$8,"")</f>
        <v xml:space="preserve">Write the title here    </v>
      </c>
      <c r="ON3" s="111"/>
      <c r="OO3" s="111"/>
      <c r="OP3" s="111"/>
      <c r="OQ3" s="111"/>
      <c r="OR3" s="111" t="str">
        <f>IF('Word List'!$A$1=TRUE,Instructions!$D$8,"")</f>
        <v xml:space="preserve">Write the title here    </v>
      </c>
      <c r="OS3" s="111"/>
      <c r="OT3" s="111"/>
      <c r="OU3" s="111"/>
      <c r="OV3" s="111"/>
      <c r="OW3" s="111" t="str">
        <f>IF('Word List'!$A$1=TRUE,Instructions!$D$8,"")</f>
        <v xml:space="preserve">Write the title here    </v>
      </c>
      <c r="OX3" s="111"/>
      <c r="OY3" s="111"/>
      <c r="OZ3" s="111"/>
      <c r="PA3" s="111"/>
      <c r="PB3" s="111" t="str">
        <f>IF('Word List'!$A$1=TRUE,Instructions!$D$8,"")</f>
        <v xml:space="preserve">Write the title here    </v>
      </c>
      <c r="PC3" s="111"/>
      <c r="PD3" s="111"/>
      <c r="PE3" s="111"/>
      <c r="PF3" s="111"/>
      <c r="PG3" s="111" t="str">
        <f>IF('Word List'!$A$1=TRUE,Instructions!$D$8,"")</f>
        <v xml:space="preserve">Write the title here    </v>
      </c>
      <c r="PH3" s="111"/>
      <c r="PI3" s="111"/>
      <c r="PJ3" s="111"/>
      <c r="PK3" s="111"/>
      <c r="PL3" s="111" t="str">
        <f>IF('Word List'!$A$1=TRUE,Instructions!$D$8,"")</f>
        <v xml:space="preserve">Write the title here    </v>
      </c>
      <c r="PM3" s="111"/>
      <c r="PN3" s="111"/>
      <c r="PO3" s="111"/>
      <c r="PP3" s="111"/>
      <c r="PQ3" s="111" t="str">
        <f>IF('Word List'!$A$1=TRUE,Instructions!$D$8,"")</f>
        <v xml:space="preserve">Write the title here    </v>
      </c>
      <c r="PR3" s="111"/>
      <c r="PS3" s="111"/>
      <c r="PT3" s="111"/>
      <c r="PU3" s="111"/>
      <c r="PV3" s="111" t="str">
        <f>IF('Word List'!$A$1=TRUE,Instructions!$D$8,"")</f>
        <v xml:space="preserve">Write the title here    </v>
      </c>
      <c r="PW3" s="111"/>
      <c r="PX3" s="111"/>
      <c r="PY3" s="111"/>
      <c r="PZ3" s="111"/>
      <c r="QA3" s="111" t="str">
        <f>IF('Word List'!$A$1=TRUE,Instructions!$D$8,"")</f>
        <v xml:space="preserve">Write the title here    </v>
      </c>
      <c r="QB3" s="111"/>
      <c r="QC3" s="111"/>
      <c r="QD3" s="111"/>
      <c r="QE3" s="111"/>
      <c r="QF3" s="111" t="str">
        <f>IF('Word List'!$A$1=TRUE,Instructions!$D$8,"")</f>
        <v xml:space="preserve">Write the title here    </v>
      </c>
      <c r="QG3" s="111"/>
      <c r="QH3" s="111"/>
      <c r="QI3" s="111"/>
      <c r="QJ3" s="111"/>
      <c r="QK3" s="111" t="str">
        <f>IF('Word List'!$A$1=TRUE,Instructions!$D$8,"")</f>
        <v xml:space="preserve">Write the title here    </v>
      </c>
      <c r="QL3" s="111"/>
      <c r="QM3" s="111"/>
      <c r="QN3" s="111"/>
      <c r="QO3" s="111"/>
      <c r="QP3" s="111" t="str">
        <f>IF('Word List'!$A$1=TRUE,Instructions!$D$8,"")</f>
        <v xml:space="preserve">Write the title here    </v>
      </c>
      <c r="QQ3" s="111"/>
      <c r="QR3" s="111"/>
      <c r="QS3" s="111"/>
      <c r="QT3" s="111"/>
      <c r="QU3" s="111" t="str">
        <f>IF('Word List'!$A$1=TRUE,Instructions!$D$8,"")</f>
        <v xml:space="preserve">Write the title here    </v>
      </c>
      <c r="QV3" s="111"/>
      <c r="QW3" s="111"/>
      <c r="QX3" s="111"/>
      <c r="QY3" s="111"/>
      <c r="QZ3" s="111" t="str">
        <f>IF('Word List'!$A$1=TRUE,Instructions!$D$8,"")</f>
        <v xml:space="preserve">Write the title here    </v>
      </c>
      <c r="RA3" s="111"/>
      <c r="RB3" s="111"/>
      <c r="RC3" s="111"/>
      <c r="RD3" s="111"/>
      <c r="RE3" s="111" t="str">
        <f>IF('Word List'!$A$1=TRUE,Instructions!$D$8,"")</f>
        <v xml:space="preserve">Write the title here    </v>
      </c>
      <c r="RF3" s="111"/>
      <c r="RG3" s="111"/>
      <c r="RH3" s="111"/>
      <c r="RI3" s="111"/>
      <c r="RJ3" s="111" t="str">
        <f>IF('Word List'!$A$1=TRUE,Instructions!$D$8,"")</f>
        <v xml:space="preserve">Write the title here    </v>
      </c>
      <c r="RK3" s="111"/>
      <c r="RL3" s="111"/>
      <c r="RM3" s="111"/>
      <c r="RN3" s="111"/>
      <c r="RO3" s="111" t="str">
        <f>IF('Word List'!$A$1=TRUE,Instructions!$D$8,"")</f>
        <v xml:space="preserve">Write the title here    </v>
      </c>
      <c r="RP3" s="111"/>
      <c r="RQ3" s="111"/>
      <c r="RR3" s="111"/>
      <c r="RS3" s="111"/>
      <c r="RT3" s="111" t="str">
        <f>IF('Word List'!$A$1=TRUE,Instructions!$D$8,"")</f>
        <v xml:space="preserve">Write the title here    </v>
      </c>
      <c r="RU3" s="111"/>
      <c r="RV3" s="111"/>
      <c r="RW3" s="111"/>
      <c r="RX3" s="111"/>
      <c r="RY3" s="111" t="str">
        <f>IF('Word List'!$A$1=TRUE,Instructions!$D$8,"")</f>
        <v xml:space="preserve">Write the title here    </v>
      </c>
      <c r="RZ3" s="111"/>
      <c r="SA3" s="111"/>
      <c r="SB3" s="111"/>
      <c r="SC3" s="111"/>
      <c r="SD3" s="111" t="str">
        <f>IF('Word List'!$A$1=TRUE,Instructions!$D$8,"")</f>
        <v xml:space="preserve">Write the title here    </v>
      </c>
      <c r="SE3" s="111"/>
      <c r="SF3" s="111"/>
    </row>
    <row r="4" spans="1:501" s="116" customFormat="1" ht="68" customHeight="1" thickBot="1">
      <c r="A4" s="113" t="str">
        <f>Instructions!$D10</f>
        <v>B</v>
      </c>
      <c r="B4" s="114" t="str">
        <f>Instructions!$E10</f>
        <v>I</v>
      </c>
      <c r="C4" s="114" t="str">
        <f>Instructions!$F10</f>
        <v>N</v>
      </c>
      <c r="D4" s="114" t="str">
        <f>Instructions!$G10</f>
        <v>G</v>
      </c>
      <c r="E4" s="115" t="str">
        <f>Instructions!$H10</f>
        <v>O</v>
      </c>
      <c r="F4" s="113" t="str">
        <f>Instructions!$D10</f>
        <v>B</v>
      </c>
      <c r="G4" s="114" t="str">
        <f>Instructions!$E10</f>
        <v>I</v>
      </c>
      <c r="H4" s="114" t="str">
        <f>Instructions!$F10</f>
        <v>N</v>
      </c>
      <c r="I4" s="114" t="str">
        <f>Instructions!$G10</f>
        <v>G</v>
      </c>
      <c r="J4" s="115" t="str">
        <f>Instructions!$H10</f>
        <v>O</v>
      </c>
      <c r="K4" s="113" t="str">
        <f>Instructions!$D10</f>
        <v>B</v>
      </c>
      <c r="L4" s="114" t="str">
        <f>Instructions!$E10</f>
        <v>I</v>
      </c>
      <c r="M4" s="114" t="str">
        <f>Instructions!$F10</f>
        <v>N</v>
      </c>
      <c r="N4" s="114" t="str">
        <f>Instructions!$G10</f>
        <v>G</v>
      </c>
      <c r="O4" s="115" t="str">
        <f>Instructions!$H10</f>
        <v>O</v>
      </c>
      <c r="P4" s="113" t="str">
        <f>Instructions!$D10</f>
        <v>B</v>
      </c>
      <c r="Q4" s="114" t="str">
        <f>Instructions!$E10</f>
        <v>I</v>
      </c>
      <c r="R4" s="114" t="str">
        <f>Instructions!$F10</f>
        <v>N</v>
      </c>
      <c r="S4" s="114" t="str">
        <f>Instructions!$G10</f>
        <v>G</v>
      </c>
      <c r="T4" s="115" t="str">
        <f>Instructions!$H10</f>
        <v>O</v>
      </c>
      <c r="U4" s="113" t="str">
        <f>Instructions!$D10</f>
        <v>B</v>
      </c>
      <c r="V4" s="114" t="str">
        <f>Instructions!$E10</f>
        <v>I</v>
      </c>
      <c r="W4" s="114" t="str">
        <f>Instructions!$F10</f>
        <v>N</v>
      </c>
      <c r="X4" s="114" t="str">
        <f>Instructions!$G10</f>
        <v>G</v>
      </c>
      <c r="Y4" s="115" t="str">
        <f>Instructions!$H10</f>
        <v>O</v>
      </c>
      <c r="Z4" s="113" t="str">
        <f>Instructions!$D10</f>
        <v>B</v>
      </c>
      <c r="AA4" s="114" t="str">
        <f>Instructions!$E10</f>
        <v>I</v>
      </c>
      <c r="AB4" s="114" t="str">
        <f>Instructions!$F10</f>
        <v>N</v>
      </c>
      <c r="AC4" s="114" t="str">
        <f>Instructions!$G10</f>
        <v>G</v>
      </c>
      <c r="AD4" s="115" t="str">
        <f>Instructions!$H10</f>
        <v>O</v>
      </c>
      <c r="AE4" s="113" t="str">
        <f>Instructions!$D10</f>
        <v>B</v>
      </c>
      <c r="AF4" s="114" t="str">
        <f>Instructions!$E10</f>
        <v>I</v>
      </c>
      <c r="AG4" s="114" t="str">
        <f>Instructions!$F10</f>
        <v>N</v>
      </c>
      <c r="AH4" s="114" t="str">
        <f>Instructions!$G10</f>
        <v>G</v>
      </c>
      <c r="AI4" s="115" t="str">
        <f>Instructions!$H10</f>
        <v>O</v>
      </c>
      <c r="AJ4" s="113" t="str">
        <f>Instructions!$D10</f>
        <v>B</v>
      </c>
      <c r="AK4" s="114" t="str">
        <f>Instructions!$E10</f>
        <v>I</v>
      </c>
      <c r="AL4" s="114" t="str">
        <f>Instructions!$F10</f>
        <v>N</v>
      </c>
      <c r="AM4" s="114" t="str">
        <f>Instructions!$G10</f>
        <v>G</v>
      </c>
      <c r="AN4" s="115" t="str">
        <f>Instructions!$H10</f>
        <v>O</v>
      </c>
      <c r="AO4" s="113" t="str">
        <f>Instructions!$D10</f>
        <v>B</v>
      </c>
      <c r="AP4" s="114" t="str">
        <f>Instructions!$E10</f>
        <v>I</v>
      </c>
      <c r="AQ4" s="114" t="str">
        <f>Instructions!$F10</f>
        <v>N</v>
      </c>
      <c r="AR4" s="114" t="str">
        <f>Instructions!$G10</f>
        <v>G</v>
      </c>
      <c r="AS4" s="115" t="str">
        <f>Instructions!$H10</f>
        <v>O</v>
      </c>
      <c r="AT4" s="113" t="str">
        <f>Instructions!$D10</f>
        <v>B</v>
      </c>
      <c r="AU4" s="114" t="str">
        <f>Instructions!$E10</f>
        <v>I</v>
      </c>
      <c r="AV4" s="114" t="str">
        <f>Instructions!$F10</f>
        <v>N</v>
      </c>
      <c r="AW4" s="114" t="str">
        <f>Instructions!$G10</f>
        <v>G</v>
      </c>
      <c r="AX4" s="115" t="str">
        <f>Instructions!$H10</f>
        <v>O</v>
      </c>
      <c r="AY4" s="113" t="str">
        <f>Instructions!$D10</f>
        <v>B</v>
      </c>
      <c r="AZ4" s="114" t="str">
        <f>Instructions!$E10</f>
        <v>I</v>
      </c>
      <c r="BA4" s="114" t="str">
        <f>Instructions!$F10</f>
        <v>N</v>
      </c>
      <c r="BB4" s="114" t="str">
        <f>Instructions!$G10</f>
        <v>G</v>
      </c>
      <c r="BC4" s="115" t="str">
        <f>Instructions!$H10</f>
        <v>O</v>
      </c>
      <c r="BD4" s="113" t="str">
        <f>Instructions!$D10</f>
        <v>B</v>
      </c>
      <c r="BE4" s="114" t="str">
        <f>Instructions!$E10</f>
        <v>I</v>
      </c>
      <c r="BF4" s="114" t="str">
        <f>Instructions!$F10</f>
        <v>N</v>
      </c>
      <c r="BG4" s="114" t="str">
        <f>Instructions!$G10</f>
        <v>G</v>
      </c>
      <c r="BH4" s="115" t="str">
        <f>Instructions!$H10</f>
        <v>O</v>
      </c>
      <c r="BI4" s="113" t="str">
        <f>Instructions!$D10</f>
        <v>B</v>
      </c>
      <c r="BJ4" s="114" t="str">
        <f>Instructions!$E10</f>
        <v>I</v>
      </c>
      <c r="BK4" s="114" t="str">
        <f>Instructions!$F10</f>
        <v>N</v>
      </c>
      <c r="BL4" s="114" t="str">
        <f>Instructions!$G10</f>
        <v>G</v>
      </c>
      <c r="BM4" s="115" t="str">
        <f>Instructions!$H10</f>
        <v>O</v>
      </c>
      <c r="BN4" s="113" t="str">
        <f>Instructions!$D10</f>
        <v>B</v>
      </c>
      <c r="BO4" s="114" t="str">
        <f>Instructions!$E10</f>
        <v>I</v>
      </c>
      <c r="BP4" s="114" t="str">
        <f>Instructions!$F10</f>
        <v>N</v>
      </c>
      <c r="BQ4" s="114" t="str">
        <f>Instructions!$G10</f>
        <v>G</v>
      </c>
      <c r="BR4" s="115" t="str">
        <f>Instructions!$H10</f>
        <v>O</v>
      </c>
      <c r="BS4" s="113" t="str">
        <f>Instructions!$D10</f>
        <v>B</v>
      </c>
      <c r="BT4" s="114" t="str">
        <f>Instructions!$E10</f>
        <v>I</v>
      </c>
      <c r="BU4" s="114" t="str">
        <f>Instructions!$F10</f>
        <v>N</v>
      </c>
      <c r="BV4" s="114" t="str">
        <f>Instructions!$G10</f>
        <v>G</v>
      </c>
      <c r="BW4" s="115" t="str">
        <f>Instructions!$H10</f>
        <v>O</v>
      </c>
      <c r="BX4" s="113" t="str">
        <f>Instructions!$D10</f>
        <v>B</v>
      </c>
      <c r="BY4" s="114" t="str">
        <f>Instructions!$E10</f>
        <v>I</v>
      </c>
      <c r="BZ4" s="114" t="str">
        <f>Instructions!$F10</f>
        <v>N</v>
      </c>
      <c r="CA4" s="114" t="str">
        <f>Instructions!$G10</f>
        <v>G</v>
      </c>
      <c r="CB4" s="115" t="str">
        <f>Instructions!$H10</f>
        <v>O</v>
      </c>
      <c r="CC4" s="113" t="str">
        <f>Instructions!$D10</f>
        <v>B</v>
      </c>
      <c r="CD4" s="114" t="str">
        <f>Instructions!$E10</f>
        <v>I</v>
      </c>
      <c r="CE4" s="114" t="str">
        <f>Instructions!$F10</f>
        <v>N</v>
      </c>
      <c r="CF4" s="114" t="str">
        <f>Instructions!$G10</f>
        <v>G</v>
      </c>
      <c r="CG4" s="115" t="str">
        <f>Instructions!$H10</f>
        <v>O</v>
      </c>
      <c r="CH4" s="113" t="str">
        <f>Instructions!$D10</f>
        <v>B</v>
      </c>
      <c r="CI4" s="114" t="str">
        <f>Instructions!$E10</f>
        <v>I</v>
      </c>
      <c r="CJ4" s="114" t="str">
        <f>Instructions!$F10</f>
        <v>N</v>
      </c>
      <c r="CK4" s="114" t="str">
        <f>Instructions!$G10</f>
        <v>G</v>
      </c>
      <c r="CL4" s="115" t="str">
        <f>Instructions!$H10</f>
        <v>O</v>
      </c>
      <c r="CM4" s="113" t="str">
        <f>Instructions!$D10</f>
        <v>B</v>
      </c>
      <c r="CN4" s="114" t="str">
        <f>Instructions!$E10</f>
        <v>I</v>
      </c>
      <c r="CO4" s="114" t="str">
        <f>Instructions!$F10</f>
        <v>N</v>
      </c>
      <c r="CP4" s="114" t="str">
        <f>Instructions!$G10</f>
        <v>G</v>
      </c>
      <c r="CQ4" s="115" t="str">
        <f>Instructions!$H10</f>
        <v>O</v>
      </c>
      <c r="CR4" s="113" t="str">
        <f>Instructions!$D10</f>
        <v>B</v>
      </c>
      <c r="CS4" s="114" t="str">
        <f>Instructions!$E10</f>
        <v>I</v>
      </c>
      <c r="CT4" s="114" t="str">
        <f>Instructions!$F10</f>
        <v>N</v>
      </c>
      <c r="CU4" s="114" t="str">
        <f>Instructions!$G10</f>
        <v>G</v>
      </c>
      <c r="CV4" s="115" t="str">
        <f>Instructions!$H10</f>
        <v>O</v>
      </c>
      <c r="CW4" s="113" t="str">
        <f>Instructions!$D10</f>
        <v>B</v>
      </c>
      <c r="CX4" s="114" t="str">
        <f>Instructions!$E10</f>
        <v>I</v>
      </c>
      <c r="CY4" s="114" t="str">
        <f>Instructions!$F10</f>
        <v>N</v>
      </c>
      <c r="CZ4" s="114" t="str">
        <f>Instructions!$G10</f>
        <v>G</v>
      </c>
      <c r="DA4" s="115" t="str">
        <f>Instructions!$H10</f>
        <v>O</v>
      </c>
      <c r="DB4" s="113" t="str">
        <f>Instructions!$D10</f>
        <v>B</v>
      </c>
      <c r="DC4" s="114" t="str">
        <f>Instructions!$E10</f>
        <v>I</v>
      </c>
      <c r="DD4" s="114" t="str">
        <f>Instructions!$F10</f>
        <v>N</v>
      </c>
      <c r="DE4" s="114" t="str">
        <f>Instructions!$G10</f>
        <v>G</v>
      </c>
      <c r="DF4" s="115" t="str">
        <f>Instructions!$H10</f>
        <v>O</v>
      </c>
      <c r="DG4" s="113" t="str">
        <f>Instructions!$D10</f>
        <v>B</v>
      </c>
      <c r="DH4" s="114" t="str">
        <f>Instructions!$E10</f>
        <v>I</v>
      </c>
      <c r="DI4" s="114" t="str">
        <f>Instructions!$F10</f>
        <v>N</v>
      </c>
      <c r="DJ4" s="114" t="str">
        <f>Instructions!$G10</f>
        <v>G</v>
      </c>
      <c r="DK4" s="115" t="str">
        <f>Instructions!$H10</f>
        <v>O</v>
      </c>
      <c r="DL4" s="113" t="str">
        <f>Instructions!$D10</f>
        <v>B</v>
      </c>
      <c r="DM4" s="114" t="str">
        <f>Instructions!$E10</f>
        <v>I</v>
      </c>
      <c r="DN4" s="114" t="str">
        <f>Instructions!$F10</f>
        <v>N</v>
      </c>
      <c r="DO4" s="114" t="str">
        <f>Instructions!$G10</f>
        <v>G</v>
      </c>
      <c r="DP4" s="115" t="str">
        <f>Instructions!$H10</f>
        <v>O</v>
      </c>
      <c r="DQ4" s="113" t="str">
        <f>Instructions!$D10</f>
        <v>B</v>
      </c>
      <c r="DR4" s="114" t="str">
        <f>Instructions!$E10</f>
        <v>I</v>
      </c>
      <c r="DS4" s="114" t="str">
        <f>Instructions!$F10</f>
        <v>N</v>
      </c>
      <c r="DT4" s="114" t="str">
        <f>Instructions!$G10</f>
        <v>G</v>
      </c>
      <c r="DU4" s="115" t="str">
        <f>Instructions!$H10</f>
        <v>O</v>
      </c>
      <c r="DV4" s="113" t="str">
        <f>Instructions!$D10</f>
        <v>B</v>
      </c>
      <c r="DW4" s="114" t="str">
        <f>Instructions!$E10</f>
        <v>I</v>
      </c>
      <c r="DX4" s="114" t="str">
        <f>Instructions!$F10</f>
        <v>N</v>
      </c>
      <c r="DY4" s="114" t="str">
        <f>Instructions!$G10</f>
        <v>G</v>
      </c>
      <c r="DZ4" s="115" t="str">
        <f>Instructions!$H10</f>
        <v>O</v>
      </c>
      <c r="EA4" s="113" t="str">
        <f>Instructions!$D10</f>
        <v>B</v>
      </c>
      <c r="EB4" s="114" t="str">
        <f>Instructions!$E10</f>
        <v>I</v>
      </c>
      <c r="EC4" s="114" t="str">
        <f>Instructions!$F10</f>
        <v>N</v>
      </c>
      <c r="ED4" s="114" t="str">
        <f>Instructions!$G10</f>
        <v>G</v>
      </c>
      <c r="EE4" s="115" t="str">
        <f>Instructions!$H10</f>
        <v>O</v>
      </c>
      <c r="EF4" s="113" t="str">
        <f>Instructions!$D10</f>
        <v>B</v>
      </c>
      <c r="EG4" s="114" t="str">
        <f>Instructions!$E10</f>
        <v>I</v>
      </c>
      <c r="EH4" s="114" t="str">
        <f>Instructions!$F10</f>
        <v>N</v>
      </c>
      <c r="EI4" s="114" t="str">
        <f>Instructions!$G10</f>
        <v>G</v>
      </c>
      <c r="EJ4" s="115" t="str">
        <f>Instructions!$H10</f>
        <v>O</v>
      </c>
      <c r="EK4" s="113" t="str">
        <f>Instructions!$D10</f>
        <v>B</v>
      </c>
      <c r="EL4" s="114" t="str">
        <f>Instructions!$E10</f>
        <v>I</v>
      </c>
      <c r="EM4" s="114" t="str">
        <f>Instructions!$F10</f>
        <v>N</v>
      </c>
      <c r="EN4" s="114" t="str">
        <f>Instructions!$G10</f>
        <v>G</v>
      </c>
      <c r="EO4" s="115" t="str">
        <f>Instructions!$H10</f>
        <v>O</v>
      </c>
      <c r="EP4" s="113" t="str">
        <f>Instructions!$D10</f>
        <v>B</v>
      </c>
      <c r="EQ4" s="114" t="str">
        <f>Instructions!$E10</f>
        <v>I</v>
      </c>
      <c r="ER4" s="114" t="str">
        <f>Instructions!$F10</f>
        <v>N</v>
      </c>
      <c r="ES4" s="114" t="str">
        <f>Instructions!$G10</f>
        <v>G</v>
      </c>
      <c r="ET4" s="115" t="str">
        <f>Instructions!$H10</f>
        <v>O</v>
      </c>
      <c r="EU4" s="113" t="str">
        <f>Instructions!$D10</f>
        <v>B</v>
      </c>
      <c r="EV4" s="114" t="str">
        <f>Instructions!$E10</f>
        <v>I</v>
      </c>
      <c r="EW4" s="114" t="str">
        <f>Instructions!$F10</f>
        <v>N</v>
      </c>
      <c r="EX4" s="114" t="str">
        <f>Instructions!$G10</f>
        <v>G</v>
      </c>
      <c r="EY4" s="115" t="str">
        <f>Instructions!$H10</f>
        <v>O</v>
      </c>
      <c r="EZ4" s="113" t="str">
        <f>Instructions!$D10</f>
        <v>B</v>
      </c>
      <c r="FA4" s="114" t="str">
        <f>Instructions!$E10</f>
        <v>I</v>
      </c>
      <c r="FB4" s="114" t="str">
        <f>Instructions!$F10</f>
        <v>N</v>
      </c>
      <c r="FC4" s="114" t="str">
        <f>Instructions!$G10</f>
        <v>G</v>
      </c>
      <c r="FD4" s="115" t="str">
        <f>Instructions!$H10</f>
        <v>O</v>
      </c>
      <c r="FE4" s="113" t="str">
        <f>Instructions!$D10</f>
        <v>B</v>
      </c>
      <c r="FF4" s="114" t="str">
        <f>Instructions!$E10</f>
        <v>I</v>
      </c>
      <c r="FG4" s="114" t="str">
        <f>Instructions!$F10</f>
        <v>N</v>
      </c>
      <c r="FH4" s="114" t="str">
        <f>Instructions!$G10</f>
        <v>G</v>
      </c>
      <c r="FI4" s="115" t="str">
        <f>Instructions!$H10</f>
        <v>O</v>
      </c>
      <c r="FJ4" s="113" t="str">
        <f>Instructions!$D10</f>
        <v>B</v>
      </c>
      <c r="FK4" s="114" t="str">
        <f>Instructions!$E10</f>
        <v>I</v>
      </c>
      <c r="FL4" s="114" t="str">
        <f>Instructions!$F10</f>
        <v>N</v>
      </c>
      <c r="FM4" s="114" t="str">
        <f>Instructions!$G10</f>
        <v>G</v>
      </c>
      <c r="FN4" s="115" t="str">
        <f>Instructions!$H10</f>
        <v>O</v>
      </c>
      <c r="FO4" s="113" t="str">
        <f>Instructions!$D10</f>
        <v>B</v>
      </c>
      <c r="FP4" s="114" t="str">
        <f>Instructions!$E10</f>
        <v>I</v>
      </c>
      <c r="FQ4" s="114" t="str">
        <f>Instructions!$F10</f>
        <v>N</v>
      </c>
      <c r="FR4" s="114" t="str">
        <f>Instructions!$G10</f>
        <v>G</v>
      </c>
      <c r="FS4" s="115" t="str">
        <f>Instructions!$H10</f>
        <v>O</v>
      </c>
      <c r="FT4" s="113" t="str">
        <f>Instructions!$D10</f>
        <v>B</v>
      </c>
      <c r="FU4" s="114" t="str">
        <f>Instructions!$E10</f>
        <v>I</v>
      </c>
      <c r="FV4" s="114" t="str">
        <f>Instructions!$F10</f>
        <v>N</v>
      </c>
      <c r="FW4" s="114" t="str">
        <f>Instructions!$G10</f>
        <v>G</v>
      </c>
      <c r="FX4" s="115" t="str">
        <f>Instructions!$H10</f>
        <v>O</v>
      </c>
      <c r="FY4" s="113" t="str">
        <f>Instructions!$D10</f>
        <v>B</v>
      </c>
      <c r="FZ4" s="114" t="str">
        <f>Instructions!$E10</f>
        <v>I</v>
      </c>
      <c r="GA4" s="114" t="str">
        <f>Instructions!$F10</f>
        <v>N</v>
      </c>
      <c r="GB4" s="114" t="str">
        <f>Instructions!$G10</f>
        <v>G</v>
      </c>
      <c r="GC4" s="115" t="str">
        <f>Instructions!$H10</f>
        <v>O</v>
      </c>
      <c r="GD4" s="113" t="str">
        <f>Instructions!$D10</f>
        <v>B</v>
      </c>
      <c r="GE4" s="114" t="str">
        <f>Instructions!$E10</f>
        <v>I</v>
      </c>
      <c r="GF4" s="114" t="str">
        <f>Instructions!$F10</f>
        <v>N</v>
      </c>
      <c r="GG4" s="114" t="str">
        <f>Instructions!$G10</f>
        <v>G</v>
      </c>
      <c r="GH4" s="115" t="str">
        <f>Instructions!$H10</f>
        <v>O</v>
      </c>
      <c r="GI4" s="113" t="str">
        <f>Instructions!$D10</f>
        <v>B</v>
      </c>
      <c r="GJ4" s="114" t="str">
        <f>Instructions!$E10</f>
        <v>I</v>
      </c>
      <c r="GK4" s="114" t="str">
        <f>Instructions!$F10</f>
        <v>N</v>
      </c>
      <c r="GL4" s="114" t="str">
        <f>Instructions!$G10</f>
        <v>G</v>
      </c>
      <c r="GM4" s="115" t="str">
        <f>Instructions!$H10</f>
        <v>O</v>
      </c>
      <c r="GN4" s="113" t="str">
        <f>Instructions!$D10</f>
        <v>B</v>
      </c>
      <c r="GO4" s="114" t="str">
        <f>Instructions!$E10</f>
        <v>I</v>
      </c>
      <c r="GP4" s="114" t="str">
        <f>Instructions!$F10</f>
        <v>N</v>
      </c>
      <c r="GQ4" s="114" t="str">
        <f>Instructions!$G10</f>
        <v>G</v>
      </c>
      <c r="GR4" s="115" t="str">
        <f>Instructions!$H10</f>
        <v>O</v>
      </c>
      <c r="GS4" s="113" t="str">
        <f>Instructions!$D10</f>
        <v>B</v>
      </c>
      <c r="GT4" s="114" t="str">
        <f>Instructions!$E10</f>
        <v>I</v>
      </c>
      <c r="GU4" s="114" t="str">
        <f>Instructions!$F10</f>
        <v>N</v>
      </c>
      <c r="GV4" s="114" t="str">
        <f>Instructions!$G10</f>
        <v>G</v>
      </c>
      <c r="GW4" s="115" t="str">
        <f>Instructions!$H10</f>
        <v>O</v>
      </c>
      <c r="GX4" s="113" t="str">
        <f>Instructions!$D10</f>
        <v>B</v>
      </c>
      <c r="GY4" s="114" t="str">
        <f>Instructions!$E10</f>
        <v>I</v>
      </c>
      <c r="GZ4" s="114" t="str">
        <f>Instructions!$F10</f>
        <v>N</v>
      </c>
      <c r="HA4" s="114" t="str">
        <f>Instructions!$G10</f>
        <v>G</v>
      </c>
      <c r="HB4" s="115" t="str">
        <f>Instructions!$H10</f>
        <v>O</v>
      </c>
      <c r="HC4" s="113" t="str">
        <f>Instructions!$D10</f>
        <v>B</v>
      </c>
      <c r="HD4" s="114" t="str">
        <f>Instructions!$E10</f>
        <v>I</v>
      </c>
      <c r="HE4" s="114" t="str">
        <f>Instructions!$F10</f>
        <v>N</v>
      </c>
      <c r="HF4" s="114" t="str">
        <f>Instructions!$G10</f>
        <v>G</v>
      </c>
      <c r="HG4" s="115" t="str">
        <f>Instructions!$H10</f>
        <v>O</v>
      </c>
      <c r="HH4" s="113" t="str">
        <f>Instructions!$D10</f>
        <v>B</v>
      </c>
      <c r="HI4" s="114" t="str">
        <f>Instructions!$E10</f>
        <v>I</v>
      </c>
      <c r="HJ4" s="114" t="str">
        <f>Instructions!$F10</f>
        <v>N</v>
      </c>
      <c r="HK4" s="114" t="str">
        <f>Instructions!$G10</f>
        <v>G</v>
      </c>
      <c r="HL4" s="115" t="str">
        <f>Instructions!$H10</f>
        <v>O</v>
      </c>
      <c r="HM4" s="113" t="str">
        <f>Instructions!$D10</f>
        <v>B</v>
      </c>
      <c r="HN4" s="114" t="str">
        <f>Instructions!$E10</f>
        <v>I</v>
      </c>
      <c r="HO4" s="114" t="str">
        <f>Instructions!$F10</f>
        <v>N</v>
      </c>
      <c r="HP4" s="114" t="str">
        <f>Instructions!$G10</f>
        <v>G</v>
      </c>
      <c r="HQ4" s="115" t="str">
        <f>Instructions!$H10</f>
        <v>O</v>
      </c>
      <c r="HR4" s="113" t="str">
        <f>Instructions!$D10</f>
        <v>B</v>
      </c>
      <c r="HS4" s="114" t="str">
        <f>Instructions!$E10</f>
        <v>I</v>
      </c>
      <c r="HT4" s="114" t="str">
        <f>Instructions!$F10</f>
        <v>N</v>
      </c>
      <c r="HU4" s="114" t="str">
        <f>Instructions!$G10</f>
        <v>G</v>
      </c>
      <c r="HV4" s="115" t="str">
        <f>Instructions!$H10</f>
        <v>O</v>
      </c>
      <c r="HW4" s="113" t="str">
        <f>Instructions!$D10</f>
        <v>B</v>
      </c>
      <c r="HX4" s="114" t="str">
        <f>Instructions!$E10</f>
        <v>I</v>
      </c>
      <c r="HY4" s="114" t="str">
        <f>Instructions!$F10</f>
        <v>N</v>
      </c>
      <c r="HZ4" s="114" t="str">
        <f>Instructions!$G10</f>
        <v>G</v>
      </c>
      <c r="IA4" s="115" t="str">
        <f>Instructions!$H10</f>
        <v>O</v>
      </c>
      <c r="IB4" s="113" t="str">
        <f>Instructions!$D10</f>
        <v>B</v>
      </c>
      <c r="IC4" s="114" t="str">
        <f>Instructions!$E10</f>
        <v>I</v>
      </c>
      <c r="ID4" s="114" t="str">
        <f>Instructions!$F10</f>
        <v>N</v>
      </c>
      <c r="IE4" s="114" t="str">
        <f>Instructions!$G10</f>
        <v>G</v>
      </c>
      <c r="IF4" s="115" t="str">
        <f>Instructions!$H10</f>
        <v>O</v>
      </c>
      <c r="IG4" s="113" t="str">
        <f>Instructions!$D10</f>
        <v>B</v>
      </c>
      <c r="IH4" s="114" t="str">
        <f>Instructions!$E10</f>
        <v>I</v>
      </c>
      <c r="II4" s="114" t="str">
        <f>Instructions!$F10</f>
        <v>N</v>
      </c>
      <c r="IJ4" s="114" t="str">
        <f>Instructions!$G10</f>
        <v>G</v>
      </c>
      <c r="IK4" s="115" t="str">
        <f>Instructions!$H10</f>
        <v>O</v>
      </c>
      <c r="IL4" s="113" t="str">
        <f>Instructions!$D10</f>
        <v>B</v>
      </c>
      <c r="IM4" s="114" t="str">
        <f>Instructions!$E10</f>
        <v>I</v>
      </c>
      <c r="IN4" s="114" t="str">
        <f>Instructions!$F10</f>
        <v>N</v>
      </c>
      <c r="IO4" s="114" t="str">
        <f>Instructions!$G10</f>
        <v>G</v>
      </c>
      <c r="IP4" s="115" t="str">
        <f>Instructions!$H10</f>
        <v>O</v>
      </c>
      <c r="IQ4" s="113" t="str">
        <f>Instructions!$D10</f>
        <v>B</v>
      </c>
      <c r="IR4" s="114" t="str">
        <f>Instructions!$E10</f>
        <v>I</v>
      </c>
      <c r="IS4" s="114" t="str">
        <f>Instructions!$F10</f>
        <v>N</v>
      </c>
      <c r="IT4" s="114" t="str">
        <f>Instructions!$G10</f>
        <v>G</v>
      </c>
      <c r="IU4" s="115" t="str">
        <f>Instructions!$H10</f>
        <v>O</v>
      </c>
      <c r="IV4" s="113" t="str">
        <f>Instructions!$D10</f>
        <v>B</v>
      </c>
      <c r="IW4" s="114" t="str">
        <f>Instructions!$E10</f>
        <v>I</v>
      </c>
      <c r="IX4" s="114" t="str">
        <f>Instructions!$F10</f>
        <v>N</v>
      </c>
      <c r="IY4" s="114" t="str">
        <f>Instructions!$G10</f>
        <v>G</v>
      </c>
      <c r="IZ4" s="115" t="str">
        <f>Instructions!$H10</f>
        <v>O</v>
      </c>
      <c r="JA4" s="113" t="str">
        <f>Instructions!$D10</f>
        <v>B</v>
      </c>
      <c r="JB4" s="114" t="str">
        <f>Instructions!$E10</f>
        <v>I</v>
      </c>
      <c r="JC4" s="114" t="str">
        <f>Instructions!$F10</f>
        <v>N</v>
      </c>
      <c r="JD4" s="114" t="str">
        <f>Instructions!$G10</f>
        <v>G</v>
      </c>
      <c r="JE4" s="115" t="str">
        <f>Instructions!$H10</f>
        <v>O</v>
      </c>
      <c r="JF4" s="113" t="str">
        <f>Instructions!$D10</f>
        <v>B</v>
      </c>
      <c r="JG4" s="114" t="str">
        <f>Instructions!$E10</f>
        <v>I</v>
      </c>
      <c r="JH4" s="114" t="str">
        <f>Instructions!$F10</f>
        <v>N</v>
      </c>
      <c r="JI4" s="114" t="str">
        <f>Instructions!$G10</f>
        <v>G</v>
      </c>
      <c r="JJ4" s="115" t="str">
        <f>Instructions!$H10</f>
        <v>O</v>
      </c>
      <c r="JK4" s="113" t="str">
        <f>Instructions!$D10</f>
        <v>B</v>
      </c>
      <c r="JL4" s="114" t="str">
        <f>Instructions!$E10</f>
        <v>I</v>
      </c>
      <c r="JM4" s="114" t="str">
        <f>Instructions!$F10</f>
        <v>N</v>
      </c>
      <c r="JN4" s="114" t="str">
        <f>Instructions!$G10</f>
        <v>G</v>
      </c>
      <c r="JO4" s="115" t="str">
        <f>Instructions!$H10</f>
        <v>O</v>
      </c>
      <c r="JP4" s="113" t="str">
        <f>Instructions!$D10</f>
        <v>B</v>
      </c>
      <c r="JQ4" s="114" t="str">
        <f>Instructions!$E10</f>
        <v>I</v>
      </c>
      <c r="JR4" s="114" t="str">
        <f>Instructions!$F10</f>
        <v>N</v>
      </c>
      <c r="JS4" s="114" t="str">
        <f>Instructions!$G10</f>
        <v>G</v>
      </c>
      <c r="JT4" s="115" t="str">
        <f>Instructions!$H10</f>
        <v>O</v>
      </c>
      <c r="JU4" s="113" t="str">
        <f>Instructions!$D10</f>
        <v>B</v>
      </c>
      <c r="JV4" s="114" t="str">
        <f>Instructions!$E10</f>
        <v>I</v>
      </c>
      <c r="JW4" s="114" t="str">
        <f>Instructions!$F10</f>
        <v>N</v>
      </c>
      <c r="JX4" s="114" t="str">
        <f>Instructions!$G10</f>
        <v>G</v>
      </c>
      <c r="JY4" s="115" t="str">
        <f>Instructions!$H10</f>
        <v>O</v>
      </c>
      <c r="JZ4" s="113" t="str">
        <f>Instructions!$D10</f>
        <v>B</v>
      </c>
      <c r="KA4" s="114" t="str">
        <f>Instructions!$E10</f>
        <v>I</v>
      </c>
      <c r="KB4" s="114" t="str">
        <f>Instructions!$F10</f>
        <v>N</v>
      </c>
      <c r="KC4" s="114" t="str">
        <f>Instructions!$G10</f>
        <v>G</v>
      </c>
      <c r="KD4" s="115" t="str">
        <f>Instructions!$H10</f>
        <v>O</v>
      </c>
      <c r="KE4" s="113" t="str">
        <f>Instructions!$D10</f>
        <v>B</v>
      </c>
      <c r="KF4" s="114" t="str">
        <f>Instructions!$E10</f>
        <v>I</v>
      </c>
      <c r="KG4" s="114" t="str">
        <f>Instructions!$F10</f>
        <v>N</v>
      </c>
      <c r="KH4" s="114" t="str">
        <f>Instructions!$G10</f>
        <v>G</v>
      </c>
      <c r="KI4" s="115" t="str">
        <f>Instructions!$H10</f>
        <v>O</v>
      </c>
      <c r="KJ4" s="113" t="str">
        <f>Instructions!$D10</f>
        <v>B</v>
      </c>
      <c r="KK4" s="114" t="str">
        <f>Instructions!$E10</f>
        <v>I</v>
      </c>
      <c r="KL4" s="114" t="str">
        <f>Instructions!$F10</f>
        <v>N</v>
      </c>
      <c r="KM4" s="114" t="str">
        <f>Instructions!$G10</f>
        <v>G</v>
      </c>
      <c r="KN4" s="115" t="str">
        <f>Instructions!$H10</f>
        <v>O</v>
      </c>
      <c r="KO4" s="113" t="str">
        <f>Instructions!$D10</f>
        <v>B</v>
      </c>
      <c r="KP4" s="114" t="str">
        <f>Instructions!$E10</f>
        <v>I</v>
      </c>
      <c r="KQ4" s="114" t="str">
        <f>Instructions!$F10</f>
        <v>N</v>
      </c>
      <c r="KR4" s="114" t="str">
        <f>Instructions!$G10</f>
        <v>G</v>
      </c>
      <c r="KS4" s="115" t="str">
        <f>Instructions!$H10</f>
        <v>O</v>
      </c>
      <c r="KT4" s="113" t="str">
        <f>Instructions!$D10</f>
        <v>B</v>
      </c>
      <c r="KU4" s="114" t="str">
        <f>Instructions!$E10</f>
        <v>I</v>
      </c>
      <c r="KV4" s="114" t="str">
        <f>Instructions!$F10</f>
        <v>N</v>
      </c>
      <c r="KW4" s="114" t="str">
        <f>Instructions!$G10</f>
        <v>G</v>
      </c>
      <c r="KX4" s="115" t="str">
        <f>Instructions!$H10</f>
        <v>O</v>
      </c>
      <c r="KY4" s="113" t="str">
        <f>Instructions!$D10</f>
        <v>B</v>
      </c>
      <c r="KZ4" s="114" t="str">
        <f>Instructions!$E10</f>
        <v>I</v>
      </c>
      <c r="LA4" s="114" t="str">
        <f>Instructions!$F10</f>
        <v>N</v>
      </c>
      <c r="LB4" s="114" t="str">
        <f>Instructions!$G10</f>
        <v>G</v>
      </c>
      <c r="LC4" s="115" t="str">
        <f>Instructions!$H10</f>
        <v>O</v>
      </c>
      <c r="LD4" s="113" t="str">
        <f>Instructions!$D10</f>
        <v>B</v>
      </c>
      <c r="LE4" s="114" t="str">
        <f>Instructions!$E10</f>
        <v>I</v>
      </c>
      <c r="LF4" s="114" t="str">
        <f>Instructions!$F10</f>
        <v>N</v>
      </c>
      <c r="LG4" s="114" t="str">
        <f>Instructions!$G10</f>
        <v>G</v>
      </c>
      <c r="LH4" s="115" t="str">
        <f>Instructions!$H10</f>
        <v>O</v>
      </c>
      <c r="LI4" s="113" t="str">
        <f>Instructions!$D10</f>
        <v>B</v>
      </c>
      <c r="LJ4" s="114" t="str">
        <f>Instructions!$E10</f>
        <v>I</v>
      </c>
      <c r="LK4" s="114" t="str">
        <f>Instructions!$F10</f>
        <v>N</v>
      </c>
      <c r="LL4" s="114" t="str">
        <f>Instructions!$G10</f>
        <v>G</v>
      </c>
      <c r="LM4" s="115" t="str">
        <f>Instructions!$H10</f>
        <v>O</v>
      </c>
      <c r="LN4" s="113" t="str">
        <f>Instructions!$D10</f>
        <v>B</v>
      </c>
      <c r="LO4" s="114" t="str">
        <f>Instructions!$E10</f>
        <v>I</v>
      </c>
      <c r="LP4" s="114" t="str">
        <f>Instructions!$F10</f>
        <v>N</v>
      </c>
      <c r="LQ4" s="114" t="str">
        <f>Instructions!$G10</f>
        <v>G</v>
      </c>
      <c r="LR4" s="115" t="str">
        <f>Instructions!$H10</f>
        <v>O</v>
      </c>
      <c r="LS4" s="113" t="str">
        <f>Instructions!$D10</f>
        <v>B</v>
      </c>
      <c r="LT4" s="114" t="str">
        <f>Instructions!$E10</f>
        <v>I</v>
      </c>
      <c r="LU4" s="114" t="str">
        <f>Instructions!$F10</f>
        <v>N</v>
      </c>
      <c r="LV4" s="114" t="str">
        <f>Instructions!$G10</f>
        <v>G</v>
      </c>
      <c r="LW4" s="115" t="str">
        <f>Instructions!$H10</f>
        <v>O</v>
      </c>
      <c r="LX4" s="113" t="str">
        <f>Instructions!$D10</f>
        <v>B</v>
      </c>
      <c r="LY4" s="114" t="str">
        <f>Instructions!$E10</f>
        <v>I</v>
      </c>
      <c r="LZ4" s="114" t="str">
        <f>Instructions!$F10</f>
        <v>N</v>
      </c>
      <c r="MA4" s="114" t="str">
        <f>Instructions!$G10</f>
        <v>G</v>
      </c>
      <c r="MB4" s="115" t="str">
        <f>Instructions!$H10</f>
        <v>O</v>
      </c>
      <c r="MC4" s="113" t="str">
        <f>Instructions!$D10</f>
        <v>B</v>
      </c>
      <c r="MD4" s="114" t="str">
        <f>Instructions!$E10</f>
        <v>I</v>
      </c>
      <c r="ME4" s="114" t="str">
        <f>Instructions!$F10</f>
        <v>N</v>
      </c>
      <c r="MF4" s="114" t="str">
        <f>Instructions!$G10</f>
        <v>G</v>
      </c>
      <c r="MG4" s="115" t="str">
        <f>Instructions!$H10</f>
        <v>O</v>
      </c>
      <c r="MH4" s="113" t="str">
        <f>Instructions!$D10</f>
        <v>B</v>
      </c>
      <c r="MI4" s="114" t="str">
        <f>Instructions!$E10</f>
        <v>I</v>
      </c>
      <c r="MJ4" s="114" t="str">
        <f>Instructions!$F10</f>
        <v>N</v>
      </c>
      <c r="MK4" s="114" t="str">
        <f>Instructions!$G10</f>
        <v>G</v>
      </c>
      <c r="ML4" s="115" t="str">
        <f>Instructions!$H10</f>
        <v>O</v>
      </c>
      <c r="MM4" s="113" t="str">
        <f>Instructions!$D10</f>
        <v>B</v>
      </c>
      <c r="MN4" s="114" t="str">
        <f>Instructions!$E10</f>
        <v>I</v>
      </c>
      <c r="MO4" s="114" t="str">
        <f>Instructions!$F10</f>
        <v>N</v>
      </c>
      <c r="MP4" s="114" t="str">
        <f>Instructions!$G10</f>
        <v>G</v>
      </c>
      <c r="MQ4" s="115" t="str">
        <f>Instructions!$H10</f>
        <v>O</v>
      </c>
      <c r="MR4" s="113" t="str">
        <f>Instructions!$D10</f>
        <v>B</v>
      </c>
      <c r="MS4" s="114" t="str">
        <f>Instructions!$E10</f>
        <v>I</v>
      </c>
      <c r="MT4" s="114" t="str">
        <f>Instructions!$F10</f>
        <v>N</v>
      </c>
      <c r="MU4" s="114" t="str">
        <f>Instructions!$G10</f>
        <v>G</v>
      </c>
      <c r="MV4" s="115" t="str">
        <f>Instructions!$H10</f>
        <v>O</v>
      </c>
      <c r="MW4" s="113" t="str">
        <f>Instructions!$D10</f>
        <v>B</v>
      </c>
      <c r="MX4" s="114" t="str">
        <f>Instructions!$E10</f>
        <v>I</v>
      </c>
      <c r="MY4" s="114" t="str">
        <f>Instructions!$F10</f>
        <v>N</v>
      </c>
      <c r="MZ4" s="114" t="str">
        <f>Instructions!$G10</f>
        <v>G</v>
      </c>
      <c r="NA4" s="115" t="str">
        <f>Instructions!$H10</f>
        <v>O</v>
      </c>
      <c r="NB4" s="113" t="str">
        <f>Instructions!$D10</f>
        <v>B</v>
      </c>
      <c r="NC4" s="114" t="str">
        <f>Instructions!$E10</f>
        <v>I</v>
      </c>
      <c r="ND4" s="114" t="str">
        <f>Instructions!$F10</f>
        <v>N</v>
      </c>
      <c r="NE4" s="114" t="str">
        <f>Instructions!$G10</f>
        <v>G</v>
      </c>
      <c r="NF4" s="115" t="str">
        <f>Instructions!$H10</f>
        <v>O</v>
      </c>
      <c r="NG4" s="113" t="str">
        <f>Instructions!$D10</f>
        <v>B</v>
      </c>
      <c r="NH4" s="114" t="str">
        <f>Instructions!$E10</f>
        <v>I</v>
      </c>
      <c r="NI4" s="114" t="str">
        <f>Instructions!$F10</f>
        <v>N</v>
      </c>
      <c r="NJ4" s="114" t="str">
        <f>Instructions!$G10</f>
        <v>G</v>
      </c>
      <c r="NK4" s="115" t="str">
        <f>Instructions!$H10</f>
        <v>O</v>
      </c>
      <c r="NL4" s="113" t="str">
        <f>Instructions!$D10</f>
        <v>B</v>
      </c>
      <c r="NM4" s="114" t="str">
        <f>Instructions!$E10</f>
        <v>I</v>
      </c>
      <c r="NN4" s="114" t="str">
        <f>Instructions!$F10</f>
        <v>N</v>
      </c>
      <c r="NO4" s="114" t="str">
        <f>Instructions!$G10</f>
        <v>G</v>
      </c>
      <c r="NP4" s="115" t="str">
        <f>Instructions!$H10</f>
        <v>O</v>
      </c>
      <c r="NQ4" s="113" t="str">
        <f>Instructions!$D10</f>
        <v>B</v>
      </c>
      <c r="NR4" s="114" t="str">
        <f>Instructions!$E10</f>
        <v>I</v>
      </c>
      <c r="NS4" s="114" t="str">
        <f>Instructions!$F10</f>
        <v>N</v>
      </c>
      <c r="NT4" s="114" t="str">
        <f>Instructions!$G10</f>
        <v>G</v>
      </c>
      <c r="NU4" s="115" t="str">
        <f>Instructions!$H10</f>
        <v>O</v>
      </c>
      <c r="NV4" s="113" t="str">
        <f>Instructions!$D10</f>
        <v>B</v>
      </c>
      <c r="NW4" s="114" t="str">
        <f>Instructions!$E10</f>
        <v>I</v>
      </c>
      <c r="NX4" s="114" t="str">
        <f>Instructions!$F10</f>
        <v>N</v>
      </c>
      <c r="NY4" s="114" t="str">
        <f>Instructions!$G10</f>
        <v>G</v>
      </c>
      <c r="NZ4" s="115" t="str">
        <f>Instructions!$H10</f>
        <v>O</v>
      </c>
      <c r="OA4" s="113" t="str">
        <f>Instructions!$D10</f>
        <v>B</v>
      </c>
      <c r="OB4" s="114" t="str">
        <f>Instructions!$E10</f>
        <v>I</v>
      </c>
      <c r="OC4" s="114" t="str">
        <f>Instructions!$F10</f>
        <v>N</v>
      </c>
      <c r="OD4" s="114" t="str">
        <f>Instructions!$G10</f>
        <v>G</v>
      </c>
      <c r="OE4" s="115" t="str">
        <f>Instructions!$H10</f>
        <v>O</v>
      </c>
      <c r="OF4" s="113" t="str">
        <f>Instructions!$D10</f>
        <v>B</v>
      </c>
      <c r="OG4" s="114" t="str">
        <f>Instructions!$E10</f>
        <v>I</v>
      </c>
      <c r="OH4" s="114" t="str">
        <f>Instructions!$F10</f>
        <v>N</v>
      </c>
      <c r="OI4" s="114" t="str">
        <f>Instructions!$G10</f>
        <v>G</v>
      </c>
      <c r="OJ4" s="115" t="str">
        <f>Instructions!$H10</f>
        <v>O</v>
      </c>
      <c r="OK4" s="113" t="str">
        <f>Instructions!$D10</f>
        <v>B</v>
      </c>
      <c r="OL4" s="114" t="str">
        <f>Instructions!$E10</f>
        <v>I</v>
      </c>
      <c r="OM4" s="114" t="str">
        <f>Instructions!$F10</f>
        <v>N</v>
      </c>
      <c r="ON4" s="114" t="str">
        <f>Instructions!$G10</f>
        <v>G</v>
      </c>
      <c r="OO4" s="115" t="str">
        <f>Instructions!$H10</f>
        <v>O</v>
      </c>
      <c r="OP4" s="113" t="str">
        <f>Instructions!$D10</f>
        <v>B</v>
      </c>
      <c r="OQ4" s="114" t="str">
        <f>Instructions!$E10</f>
        <v>I</v>
      </c>
      <c r="OR4" s="114" t="str">
        <f>Instructions!$F10</f>
        <v>N</v>
      </c>
      <c r="OS4" s="114" t="str">
        <f>Instructions!$G10</f>
        <v>G</v>
      </c>
      <c r="OT4" s="115" t="str">
        <f>Instructions!$H10</f>
        <v>O</v>
      </c>
      <c r="OU4" s="113" t="str">
        <f>Instructions!$D10</f>
        <v>B</v>
      </c>
      <c r="OV4" s="114" t="str">
        <f>Instructions!$E10</f>
        <v>I</v>
      </c>
      <c r="OW4" s="114" t="str">
        <f>Instructions!$F10</f>
        <v>N</v>
      </c>
      <c r="OX4" s="114" t="str">
        <f>Instructions!$G10</f>
        <v>G</v>
      </c>
      <c r="OY4" s="115" t="str">
        <f>Instructions!$H10</f>
        <v>O</v>
      </c>
      <c r="OZ4" s="113" t="str">
        <f>Instructions!$D10</f>
        <v>B</v>
      </c>
      <c r="PA4" s="114" t="str">
        <f>Instructions!$E10</f>
        <v>I</v>
      </c>
      <c r="PB4" s="114" t="str">
        <f>Instructions!$F10</f>
        <v>N</v>
      </c>
      <c r="PC4" s="114" t="str">
        <f>Instructions!$G10</f>
        <v>G</v>
      </c>
      <c r="PD4" s="115" t="str">
        <f>Instructions!$H10</f>
        <v>O</v>
      </c>
      <c r="PE4" s="113" t="str">
        <f>Instructions!$D10</f>
        <v>B</v>
      </c>
      <c r="PF4" s="114" t="str">
        <f>Instructions!$E10</f>
        <v>I</v>
      </c>
      <c r="PG4" s="114" t="str">
        <f>Instructions!$F10</f>
        <v>N</v>
      </c>
      <c r="PH4" s="114" t="str">
        <f>Instructions!$G10</f>
        <v>G</v>
      </c>
      <c r="PI4" s="115" t="str">
        <f>Instructions!$H10</f>
        <v>O</v>
      </c>
      <c r="PJ4" s="113" t="str">
        <f>Instructions!$D10</f>
        <v>B</v>
      </c>
      <c r="PK4" s="114" t="str">
        <f>Instructions!$E10</f>
        <v>I</v>
      </c>
      <c r="PL4" s="114" t="str">
        <f>Instructions!$F10</f>
        <v>N</v>
      </c>
      <c r="PM4" s="114" t="str">
        <f>Instructions!$G10</f>
        <v>G</v>
      </c>
      <c r="PN4" s="115" t="str">
        <f>Instructions!$H10</f>
        <v>O</v>
      </c>
      <c r="PO4" s="113" t="str">
        <f>Instructions!$D10</f>
        <v>B</v>
      </c>
      <c r="PP4" s="114" t="str">
        <f>Instructions!$E10</f>
        <v>I</v>
      </c>
      <c r="PQ4" s="114" t="str">
        <f>Instructions!$F10</f>
        <v>N</v>
      </c>
      <c r="PR4" s="114" t="str">
        <f>Instructions!$G10</f>
        <v>G</v>
      </c>
      <c r="PS4" s="115" t="str">
        <f>Instructions!$H10</f>
        <v>O</v>
      </c>
      <c r="PT4" s="113" t="str">
        <f>Instructions!$D10</f>
        <v>B</v>
      </c>
      <c r="PU4" s="114" t="str">
        <f>Instructions!$E10</f>
        <v>I</v>
      </c>
      <c r="PV4" s="114" t="str">
        <f>Instructions!$F10</f>
        <v>N</v>
      </c>
      <c r="PW4" s="114" t="str">
        <f>Instructions!$G10</f>
        <v>G</v>
      </c>
      <c r="PX4" s="115" t="str">
        <f>Instructions!$H10</f>
        <v>O</v>
      </c>
      <c r="PY4" s="113" t="str">
        <f>Instructions!$D10</f>
        <v>B</v>
      </c>
      <c r="PZ4" s="114" t="str">
        <f>Instructions!$E10</f>
        <v>I</v>
      </c>
      <c r="QA4" s="114" t="str">
        <f>Instructions!$F10</f>
        <v>N</v>
      </c>
      <c r="QB4" s="114" t="str">
        <f>Instructions!$G10</f>
        <v>G</v>
      </c>
      <c r="QC4" s="115" t="str">
        <f>Instructions!$H10</f>
        <v>O</v>
      </c>
      <c r="QD4" s="113" t="str">
        <f>Instructions!$D10</f>
        <v>B</v>
      </c>
      <c r="QE4" s="114" t="str">
        <f>Instructions!$E10</f>
        <v>I</v>
      </c>
      <c r="QF4" s="114" t="str">
        <f>Instructions!$F10</f>
        <v>N</v>
      </c>
      <c r="QG4" s="114" t="str">
        <f>Instructions!$G10</f>
        <v>G</v>
      </c>
      <c r="QH4" s="115" t="str">
        <f>Instructions!$H10</f>
        <v>O</v>
      </c>
      <c r="QI4" s="113" t="str">
        <f>Instructions!$D10</f>
        <v>B</v>
      </c>
      <c r="QJ4" s="114" t="str">
        <f>Instructions!$E10</f>
        <v>I</v>
      </c>
      <c r="QK4" s="114" t="str">
        <f>Instructions!$F10</f>
        <v>N</v>
      </c>
      <c r="QL4" s="114" t="str">
        <f>Instructions!$G10</f>
        <v>G</v>
      </c>
      <c r="QM4" s="115" t="str">
        <f>Instructions!$H10</f>
        <v>O</v>
      </c>
      <c r="QN4" s="113" t="str">
        <f>Instructions!$D10</f>
        <v>B</v>
      </c>
      <c r="QO4" s="114" t="str">
        <f>Instructions!$E10</f>
        <v>I</v>
      </c>
      <c r="QP4" s="114" t="str">
        <f>Instructions!$F10</f>
        <v>N</v>
      </c>
      <c r="QQ4" s="114" t="str">
        <f>Instructions!$G10</f>
        <v>G</v>
      </c>
      <c r="QR4" s="115" t="str">
        <f>Instructions!$H10</f>
        <v>O</v>
      </c>
      <c r="QS4" s="113" t="str">
        <f>Instructions!$D10</f>
        <v>B</v>
      </c>
      <c r="QT4" s="114" t="str">
        <f>Instructions!$E10</f>
        <v>I</v>
      </c>
      <c r="QU4" s="114" t="str">
        <f>Instructions!$F10</f>
        <v>N</v>
      </c>
      <c r="QV4" s="114" t="str">
        <f>Instructions!$G10</f>
        <v>G</v>
      </c>
      <c r="QW4" s="115" t="str">
        <f>Instructions!$H10</f>
        <v>O</v>
      </c>
      <c r="QX4" s="113" t="str">
        <f>Instructions!$D10</f>
        <v>B</v>
      </c>
      <c r="QY4" s="114" t="str">
        <f>Instructions!$E10</f>
        <v>I</v>
      </c>
      <c r="QZ4" s="114" t="str">
        <f>Instructions!$F10</f>
        <v>N</v>
      </c>
      <c r="RA4" s="114" t="str">
        <f>Instructions!$G10</f>
        <v>G</v>
      </c>
      <c r="RB4" s="115" t="str">
        <f>Instructions!$H10</f>
        <v>O</v>
      </c>
      <c r="RC4" s="113" t="str">
        <f>Instructions!$D10</f>
        <v>B</v>
      </c>
      <c r="RD4" s="114" t="str">
        <f>Instructions!$E10</f>
        <v>I</v>
      </c>
      <c r="RE4" s="114" t="str">
        <f>Instructions!$F10</f>
        <v>N</v>
      </c>
      <c r="RF4" s="114" t="str">
        <f>Instructions!$G10</f>
        <v>G</v>
      </c>
      <c r="RG4" s="115" t="str">
        <f>Instructions!$H10</f>
        <v>O</v>
      </c>
      <c r="RH4" s="113" t="str">
        <f>Instructions!$D10</f>
        <v>B</v>
      </c>
      <c r="RI4" s="114" t="str">
        <f>Instructions!$E10</f>
        <v>I</v>
      </c>
      <c r="RJ4" s="114" t="str">
        <f>Instructions!$F10</f>
        <v>N</v>
      </c>
      <c r="RK4" s="114" t="str">
        <f>Instructions!$G10</f>
        <v>G</v>
      </c>
      <c r="RL4" s="115" t="str">
        <f>Instructions!$H10</f>
        <v>O</v>
      </c>
      <c r="RM4" s="113" t="str">
        <f>Instructions!$D10</f>
        <v>B</v>
      </c>
      <c r="RN4" s="114" t="str">
        <f>Instructions!$E10</f>
        <v>I</v>
      </c>
      <c r="RO4" s="114" t="str">
        <f>Instructions!$F10</f>
        <v>N</v>
      </c>
      <c r="RP4" s="114" t="str">
        <f>Instructions!$G10</f>
        <v>G</v>
      </c>
      <c r="RQ4" s="115" t="str">
        <f>Instructions!$H10</f>
        <v>O</v>
      </c>
      <c r="RR4" s="113" t="str">
        <f>Instructions!$D10</f>
        <v>B</v>
      </c>
      <c r="RS4" s="114" t="str">
        <f>Instructions!$E10</f>
        <v>I</v>
      </c>
      <c r="RT4" s="114" t="str">
        <f>Instructions!$F10</f>
        <v>N</v>
      </c>
      <c r="RU4" s="114" t="str">
        <f>Instructions!$G10</f>
        <v>G</v>
      </c>
      <c r="RV4" s="115" t="str">
        <f>Instructions!$H10</f>
        <v>O</v>
      </c>
      <c r="RW4" s="113" t="str">
        <f>Instructions!$D10</f>
        <v>B</v>
      </c>
      <c r="RX4" s="114" t="str">
        <f>Instructions!$E10</f>
        <v>I</v>
      </c>
      <c r="RY4" s="114" t="str">
        <f>Instructions!$F10</f>
        <v>N</v>
      </c>
      <c r="RZ4" s="114" t="str">
        <f>Instructions!$G10</f>
        <v>G</v>
      </c>
      <c r="SA4" s="115" t="str">
        <f>Instructions!$H10</f>
        <v>O</v>
      </c>
      <c r="SB4" s="113" t="str">
        <f>Instructions!$D10</f>
        <v>B</v>
      </c>
      <c r="SC4" s="114" t="str">
        <f>Instructions!$E10</f>
        <v>I</v>
      </c>
      <c r="SD4" s="114" t="str">
        <f>Instructions!$F10</f>
        <v>N</v>
      </c>
      <c r="SE4" s="114" t="str">
        <f>Instructions!$G10</f>
        <v>G</v>
      </c>
      <c r="SF4" s="115" t="str">
        <f>Instructions!$H10</f>
        <v>O</v>
      </c>
    </row>
    <row r="5" spans="1:501" s="150" customFormat="1" ht="92" customHeight="1">
      <c r="A5" s="146" t="str">
        <f ca="1">BingoCardGenerator.com!L2</f>
        <v>Word 3</v>
      </c>
      <c r="B5" s="147" t="str">
        <f ca="1">BingoCardGenerator.com!M2</f>
        <v>Word 7</v>
      </c>
      <c r="C5" s="147" t="str">
        <f ca="1">BingoCardGenerator.com!N2</f>
        <v>Word 13</v>
      </c>
      <c r="D5" s="147" t="str">
        <f ca="1">BingoCardGenerator.com!O2</f>
        <v>Word 18</v>
      </c>
      <c r="E5" s="148" t="str">
        <f ca="1">BingoCardGenerator.com!P2</f>
        <v>Word 24</v>
      </c>
      <c r="F5" s="146" t="str">
        <f ca="1">BingoCardGenerator.com!R2</f>
        <v>Word 3</v>
      </c>
      <c r="G5" s="147" t="str">
        <f ca="1">BingoCardGenerator.com!S2</f>
        <v>Word 8</v>
      </c>
      <c r="H5" s="147" t="str">
        <f ca="1">BingoCardGenerator.com!T2</f>
        <v>Word 13</v>
      </c>
      <c r="I5" s="147" t="str">
        <f ca="1">BingoCardGenerator.com!U2</f>
        <v>Word 20</v>
      </c>
      <c r="J5" s="148" t="str">
        <f ca="1">BingoCardGenerator.com!V2</f>
        <v>Word 23</v>
      </c>
      <c r="K5" s="146" t="str">
        <f ca="1">BingoCardGenerator.com!W2</f>
        <v>Word 4</v>
      </c>
      <c r="L5" s="147" t="str">
        <f ca="1">BingoCardGenerator.com!X2</f>
        <v>Word 10</v>
      </c>
      <c r="M5" s="147" t="str">
        <f ca="1">BingoCardGenerator.com!Y2</f>
        <v>Word 14</v>
      </c>
      <c r="N5" s="147" t="str">
        <f ca="1">BingoCardGenerator.com!Z2</f>
        <v>Word 20</v>
      </c>
      <c r="O5" s="148" t="str">
        <f ca="1">BingoCardGenerator.com!AA2</f>
        <v>Word 22</v>
      </c>
      <c r="P5" s="146" t="str">
        <f ca="1">BingoCardGenerator.com!AC2</f>
        <v>Word 4</v>
      </c>
      <c r="Q5" s="147" t="str">
        <f ca="1">BingoCardGenerator.com!AD2</f>
        <v>Word 9</v>
      </c>
      <c r="R5" s="147" t="str">
        <f ca="1">BingoCardGenerator.com!AE2</f>
        <v>Word 11</v>
      </c>
      <c r="S5" s="147" t="str">
        <f ca="1">BingoCardGenerator.com!AF2</f>
        <v>Word 18</v>
      </c>
      <c r="T5" s="148" t="str">
        <f ca="1">BingoCardGenerator.com!AG2</f>
        <v>Word 24</v>
      </c>
      <c r="U5" s="146" t="str">
        <f ca="1">BingoCardGenerator.com!AH2</f>
        <v>Word 2</v>
      </c>
      <c r="V5" s="147" t="str">
        <f ca="1">BingoCardGenerator.com!AI2</f>
        <v>Word 10</v>
      </c>
      <c r="W5" s="147" t="str">
        <f ca="1">BingoCardGenerator.com!AJ2</f>
        <v>Word 13</v>
      </c>
      <c r="X5" s="147" t="str">
        <f ca="1">BingoCardGenerator.com!AK2</f>
        <v>Word 16</v>
      </c>
      <c r="Y5" s="148" t="str">
        <f ca="1">BingoCardGenerator.com!AL2</f>
        <v>Word 23</v>
      </c>
      <c r="Z5" s="146" t="str">
        <f ca="1">BingoCardGenerator.com!AN2</f>
        <v>Word 2</v>
      </c>
      <c r="AA5" s="147" t="str">
        <f ca="1">BingoCardGenerator.com!AO2</f>
        <v>Word 8</v>
      </c>
      <c r="AB5" s="147" t="str">
        <f ca="1">BingoCardGenerator.com!AP2</f>
        <v>Word 14</v>
      </c>
      <c r="AC5" s="147" t="str">
        <f ca="1">BingoCardGenerator.com!AQ2</f>
        <v>Word 16</v>
      </c>
      <c r="AD5" s="148" t="str">
        <f ca="1">BingoCardGenerator.com!AR2</f>
        <v>Word 22</v>
      </c>
      <c r="AE5" s="146" t="str">
        <f ca="1">BingoCardGenerator.com!AS2</f>
        <v>Word 4</v>
      </c>
      <c r="AF5" s="147" t="str">
        <f ca="1">BingoCardGenerator.com!AT2</f>
        <v>Word 9</v>
      </c>
      <c r="AG5" s="147" t="str">
        <f ca="1">BingoCardGenerator.com!AU2</f>
        <v>Word 12</v>
      </c>
      <c r="AH5" s="147" t="str">
        <f ca="1">BingoCardGenerator.com!AV2</f>
        <v>Word 18</v>
      </c>
      <c r="AI5" s="148" t="str">
        <f ca="1">BingoCardGenerator.com!AW2</f>
        <v>Word 24</v>
      </c>
      <c r="AJ5" s="146" t="str">
        <f ca="1">BingoCardGenerator.com!AY2</f>
        <v>Word 4</v>
      </c>
      <c r="AK5" s="147" t="str">
        <f ca="1">BingoCardGenerator.com!AZ2</f>
        <v>Word 8</v>
      </c>
      <c r="AL5" s="147" t="str">
        <f ca="1">BingoCardGenerator.com!BA2</f>
        <v>Word 12</v>
      </c>
      <c r="AM5" s="147" t="str">
        <f ca="1">BingoCardGenerator.com!BB2</f>
        <v>Word 19</v>
      </c>
      <c r="AN5" s="148" t="str">
        <f ca="1">BingoCardGenerator.com!BC2</f>
        <v>Word 23</v>
      </c>
      <c r="AO5" s="146" t="str">
        <f ca="1">BingoCardGenerator.com!BD2</f>
        <v>Word 4</v>
      </c>
      <c r="AP5" s="147" t="str">
        <f ca="1">BingoCardGenerator.com!BE2</f>
        <v>Word 6</v>
      </c>
      <c r="AQ5" s="147" t="str">
        <f ca="1">BingoCardGenerator.com!BF2</f>
        <v>Word 11</v>
      </c>
      <c r="AR5" s="147" t="str">
        <f ca="1">BingoCardGenerator.com!BG2</f>
        <v>Word 16</v>
      </c>
      <c r="AS5" s="148" t="str">
        <f ca="1">BingoCardGenerator.com!BH2</f>
        <v>Word 21</v>
      </c>
      <c r="AT5" s="146" t="str">
        <f ca="1">BingoCardGenerator.com!BJ2</f>
        <v>Word 3</v>
      </c>
      <c r="AU5" s="147" t="str">
        <f ca="1">BingoCardGenerator.com!BK2</f>
        <v>Word 8</v>
      </c>
      <c r="AV5" s="147" t="str">
        <f ca="1">BingoCardGenerator.com!BL2</f>
        <v>Word 11</v>
      </c>
      <c r="AW5" s="147" t="str">
        <f ca="1">BingoCardGenerator.com!BM2</f>
        <v>Word 18</v>
      </c>
      <c r="AX5" s="148" t="str">
        <f ca="1">BingoCardGenerator.com!BN2</f>
        <v>Word 23</v>
      </c>
      <c r="AY5" s="146" t="str">
        <f ca="1">BingoCardGenerator.com!BO2</f>
        <v>Word 5</v>
      </c>
      <c r="AZ5" s="147" t="str">
        <f ca="1">BingoCardGenerator.com!BP2</f>
        <v>Word 8</v>
      </c>
      <c r="BA5" s="147" t="str">
        <f ca="1">BingoCardGenerator.com!BQ2</f>
        <v>Word 11</v>
      </c>
      <c r="BB5" s="147" t="str">
        <f ca="1">BingoCardGenerator.com!BR2</f>
        <v>Word 16</v>
      </c>
      <c r="BC5" s="148" t="str">
        <f ca="1">BingoCardGenerator.com!BS2</f>
        <v>Word 21</v>
      </c>
      <c r="BD5" s="146" t="str">
        <f ca="1">BingoCardGenerator.com!BU2</f>
        <v>Word 2</v>
      </c>
      <c r="BE5" s="147" t="str">
        <f ca="1">BingoCardGenerator.com!BV2</f>
        <v>Word 9</v>
      </c>
      <c r="BF5" s="147" t="str">
        <f ca="1">BingoCardGenerator.com!BW2</f>
        <v>Word 13</v>
      </c>
      <c r="BG5" s="147" t="str">
        <f ca="1">BingoCardGenerator.com!BX2</f>
        <v>Word 20</v>
      </c>
      <c r="BH5" s="148" t="str">
        <f ca="1">BingoCardGenerator.com!BY2</f>
        <v>Word 22</v>
      </c>
      <c r="BI5" s="146" t="str">
        <f ca="1">BingoCardGenerator.com!BZ2</f>
        <v>Word 5</v>
      </c>
      <c r="BJ5" s="147" t="str">
        <f ca="1">BingoCardGenerator.com!CA2</f>
        <v>Word 6</v>
      </c>
      <c r="BK5" s="147" t="str">
        <f ca="1">BingoCardGenerator.com!CB2</f>
        <v>Word 12</v>
      </c>
      <c r="BL5" s="147" t="str">
        <f ca="1">BingoCardGenerator.com!CC2</f>
        <v>Word 20</v>
      </c>
      <c r="BM5" s="148" t="str">
        <f ca="1">BingoCardGenerator.com!CD2</f>
        <v>Word 25</v>
      </c>
      <c r="BN5" s="146" t="str">
        <f ca="1">BingoCardGenerator.com!CF2</f>
        <v>Word 4</v>
      </c>
      <c r="BO5" s="147" t="str">
        <f ca="1">BingoCardGenerator.com!CG2</f>
        <v>Word 6</v>
      </c>
      <c r="BP5" s="147" t="str">
        <f ca="1">BingoCardGenerator.com!CH2</f>
        <v>Word 11</v>
      </c>
      <c r="BQ5" s="147" t="str">
        <f ca="1">BingoCardGenerator.com!CI2</f>
        <v>Word 20</v>
      </c>
      <c r="BR5" s="148" t="str">
        <f ca="1">BingoCardGenerator.com!CJ2</f>
        <v>Word 24</v>
      </c>
      <c r="BS5" s="146" t="str">
        <f ca="1">BingoCardGenerator.com!CK2</f>
        <v>Word 1</v>
      </c>
      <c r="BT5" s="147" t="str">
        <f ca="1">BingoCardGenerator.com!CL2</f>
        <v>Word 6</v>
      </c>
      <c r="BU5" s="147" t="str">
        <f ca="1">BingoCardGenerator.com!CM2</f>
        <v>Word 12</v>
      </c>
      <c r="BV5" s="147" t="str">
        <f ca="1">BingoCardGenerator.com!CN2</f>
        <v>Word 16</v>
      </c>
      <c r="BW5" s="148" t="str">
        <f ca="1">BingoCardGenerator.com!CO2</f>
        <v>Word 21</v>
      </c>
      <c r="BX5" s="146" t="str">
        <f ca="1">BingoCardGenerator.com!CQ2</f>
        <v>Word 1</v>
      </c>
      <c r="BY5" s="147" t="str">
        <f ca="1">BingoCardGenerator.com!CR2</f>
        <v>Word 9</v>
      </c>
      <c r="BZ5" s="147" t="str">
        <f ca="1">BingoCardGenerator.com!CS2</f>
        <v>Word 15</v>
      </c>
      <c r="CA5" s="147" t="str">
        <f ca="1">BingoCardGenerator.com!CT2</f>
        <v>Word 17</v>
      </c>
      <c r="CB5" s="148" t="str">
        <f ca="1">BingoCardGenerator.com!CU2</f>
        <v>Word 21</v>
      </c>
      <c r="CC5" s="146" t="str">
        <f ca="1">BingoCardGenerator.com!CV2</f>
        <v>Word 1</v>
      </c>
      <c r="CD5" s="147" t="str">
        <f ca="1">BingoCardGenerator.com!CW2</f>
        <v>Word 9</v>
      </c>
      <c r="CE5" s="147" t="str">
        <f ca="1">BingoCardGenerator.com!CX2</f>
        <v>Word 12</v>
      </c>
      <c r="CF5" s="147" t="str">
        <f ca="1">BingoCardGenerator.com!CY2</f>
        <v>Word 18</v>
      </c>
      <c r="CG5" s="148" t="str">
        <f ca="1">BingoCardGenerator.com!CZ2</f>
        <v>Word 25</v>
      </c>
      <c r="CH5" s="146" t="str">
        <f ca="1">BingoCardGenerator.com!DB2</f>
        <v>Word 5</v>
      </c>
      <c r="CI5" s="147" t="str">
        <f ca="1">BingoCardGenerator.com!DC2</f>
        <v>Word 7</v>
      </c>
      <c r="CJ5" s="147" t="str">
        <f ca="1">BingoCardGenerator.com!DD2</f>
        <v>Word 13</v>
      </c>
      <c r="CK5" s="147" t="str">
        <f ca="1">BingoCardGenerator.com!DE2</f>
        <v>Word 19</v>
      </c>
      <c r="CL5" s="148" t="str">
        <f ca="1">BingoCardGenerator.com!DF2</f>
        <v>Word 25</v>
      </c>
      <c r="CM5" s="146" t="str">
        <f ca="1">BingoCardGenerator.com!DG2</f>
        <v>Word 1</v>
      </c>
      <c r="CN5" s="147" t="str">
        <f ca="1">BingoCardGenerator.com!DH2</f>
        <v>Word 10</v>
      </c>
      <c r="CO5" s="147" t="str">
        <f ca="1">BingoCardGenerator.com!DI2</f>
        <v>Word 14</v>
      </c>
      <c r="CP5" s="147" t="str">
        <f ca="1">BingoCardGenerator.com!DJ2</f>
        <v>Word 19</v>
      </c>
      <c r="CQ5" s="148" t="str">
        <f ca="1">BingoCardGenerator.com!DK2</f>
        <v>Word 24</v>
      </c>
      <c r="CR5" s="146" t="str">
        <f ca="1">BingoCardGenerator.com!DM2</f>
        <v>Word 4</v>
      </c>
      <c r="CS5" s="147" t="str">
        <f ca="1">BingoCardGenerator.com!DN2</f>
        <v>Word 8</v>
      </c>
      <c r="CT5" s="147" t="str">
        <f ca="1">BingoCardGenerator.com!DO2</f>
        <v>Word 12</v>
      </c>
      <c r="CU5" s="147" t="str">
        <f ca="1">BingoCardGenerator.com!DP2</f>
        <v>Word 18</v>
      </c>
      <c r="CV5" s="148" t="str">
        <f ca="1">BingoCardGenerator.com!DQ2</f>
        <v>Word 24</v>
      </c>
      <c r="CW5" s="146" t="str">
        <f ca="1">BingoCardGenerator.com!DR2</f>
        <v>Word 5</v>
      </c>
      <c r="CX5" s="147" t="str">
        <f ca="1">BingoCardGenerator.com!DS2</f>
        <v>Word 10</v>
      </c>
      <c r="CY5" s="147" t="str">
        <f ca="1">BingoCardGenerator.com!DT2</f>
        <v>Word 14</v>
      </c>
      <c r="CZ5" s="147" t="str">
        <f ca="1">BingoCardGenerator.com!DU2</f>
        <v>Word 19</v>
      </c>
      <c r="DA5" s="148" t="str">
        <f ca="1">BingoCardGenerator.com!DV2</f>
        <v>Word 21</v>
      </c>
      <c r="DB5" s="146" t="str">
        <f ca="1">BingoCardGenerator.com!DX2</f>
        <v>Word 1</v>
      </c>
      <c r="DC5" s="147" t="str">
        <f ca="1">BingoCardGenerator.com!DY2</f>
        <v>Word 7</v>
      </c>
      <c r="DD5" s="147" t="str">
        <f ca="1">BingoCardGenerator.com!DZ2</f>
        <v>Word 12</v>
      </c>
      <c r="DE5" s="147" t="str">
        <f ca="1">BingoCardGenerator.com!EA2</f>
        <v>Word 16</v>
      </c>
      <c r="DF5" s="148" t="str">
        <f ca="1">BingoCardGenerator.com!EB2</f>
        <v>Word 22</v>
      </c>
      <c r="DG5" s="146" t="str">
        <f ca="1">BingoCardGenerator.com!EC2</f>
        <v>Word 5</v>
      </c>
      <c r="DH5" s="147" t="str">
        <f ca="1">BingoCardGenerator.com!ED2</f>
        <v>Word 8</v>
      </c>
      <c r="DI5" s="147" t="str">
        <f ca="1">BingoCardGenerator.com!EE2</f>
        <v>Word 14</v>
      </c>
      <c r="DJ5" s="147" t="str">
        <f ca="1">BingoCardGenerator.com!EF2</f>
        <v>Word 19</v>
      </c>
      <c r="DK5" s="148" t="str">
        <f ca="1">BingoCardGenerator.com!EG2</f>
        <v>Word 22</v>
      </c>
      <c r="DL5" s="146" t="str">
        <f ca="1">BingoCardGenerator.com!EI2</f>
        <v>Word 5</v>
      </c>
      <c r="DM5" s="147" t="str">
        <f ca="1">BingoCardGenerator.com!EJ2</f>
        <v>Word 9</v>
      </c>
      <c r="DN5" s="147" t="str">
        <f ca="1">BingoCardGenerator.com!EK2</f>
        <v>Word 15</v>
      </c>
      <c r="DO5" s="147" t="str">
        <f ca="1">BingoCardGenerator.com!EL2</f>
        <v>Word 17</v>
      </c>
      <c r="DP5" s="148" t="str">
        <f ca="1">BingoCardGenerator.com!EM2</f>
        <v>Word 21</v>
      </c>
      <c r="DQ5" s="146" t="str">
        <f ca="1">BingoCardGenerator.com!EN2</f>
        <v>Word 3</v>
      </c>
      <c r="DR5" s="147" t="str">
        <f ca="1">BingoCardGenerator.com!EO2</f>
        <v>Word 9</v>
      </c>
      <c r="DS5" s="147" t="str">
        <f ca="1">BingoCardGenerator.com!EP2</f>
        <v>Word 15</v>
      </c>
      <c r="DT5" s="147" t="str">
        <f ca="1">BingoCardGenerator.com!EQ2</f>
        <v>Word 18</v>
      </c>
      <c r="DU5" s="148" t="str">
        <f ca="1">BingoCardGenerator.com!ER2</f>
        <v>Word 23</v>
      </c>
      <c r="DV5" s="146" t="str">
        <f ca="1">BingoCardGenerator.com!ET2</f>
        <v>Word 1</v>
      </c>
      <c r="DW5" s="147" t="str">
        <f ca="1">BingoCardGenerator.com!EU2</f>
        <v>Word 10</v>
      </c>
      <c r="DX5" s="147" t="str">
        <f ca="1">BingoCardGenerator.com!EV2</f>
        <v>Word 14</v>
      </c>
      <c r="DY5" s="147" t="str">
        <f ca="1">BingoCardGenerator.com!EW2</f>
        <v>Word 16</v>
      </c>
      <c r="DZ5" s="148" t="str">
        <f ca="1">BingoCardGenerator.com!EX2</f>
        <v>Word 22</v>
      </c>
      <c r="EA5" s="146" t="str">
        <f ca="1">BingoCardGenerator.com!EY2</f>
        <v>Word 3</v>
      </c>
      <c r="EB5" s="147" t="str">
        <f ca="1">BingoCardGenerator.com!EZ2</f>
        <v>Word 7</v>
      </c>
      <c r="EC5" s="147" t="str">
        <f ca="1">BingoCardGenerator.com!FA2</f>
        <v>Word 13</v>
      </c>
      <c r="ED5" s="147" t="str">
        <f ca="1">BingoCardGenerator.com!FB2</f>
        <v>Word 19</v>
      </c>
      <c r="EE5" s="148" t="str">
        <f ca="1">BingoCardGenerator.com!FC2</f>
        <v>Word 25</v>
      </c>
      <c r="EF5" s="146" t="str">
        <f ca="1">BingoCardGenerator.com!FE2</f>
        <v>Word 2</v>
      </c>
      <c r="EG5" s="147" t="str">
        <f ca="1">BingoCardGenerator.com!FF2</f>
        <v>Word 7</v>
      </c>
      <c r="EH5" s="147" t="str">
        <f ca="1">BingoCardGenerator.com!FG2</f>
        <v>Word 14</v>
      </c>
      <c r="EI5" s="147" t="str">
        <f ca="1">BingoCardGenerator.com!FH2</f>
        <v>Word 18</v>
      </c>
      <c r="EJ5" s="148" t="str">
        <f ca="1">BingoCardGenerator.com!FI2</f>
        <v>Word 21</v>
      </c>
      <c r="EK5" s="146" t="str">
        <f ca="1">BingoCardGenerator.com!FJ2</f>
        <v>Word 1</v>
      </c>
      <c r="EL5" s="147" t="str">
        <f ca="1">BingoCardGenerator.com!FK2</f>
        <v>Word 9</v>
      </c>
      <c r="EM5" s="147" t="str">
        <f ca="1">BingoCardGenerator.com!FL2</f>
        <v>Word 13</v>
      </c>
      <c r="EN5" s="147" t="str">
        <f ca="1">BingoCardGenerator.com!FM2</f>
        <v>Word 18</v>
      </c>
      <c r="EO5" s="148" t="str">
        <f ca="1">BingoCardGenerator.com!FN2</f>
        <v>Word 22</v>
      </c>
      <c r="EP5" s="146" t="str">
        <f ca="1">BingoCardGenerator.com!FP2</f>
        <v>Word 5</v>
      </c>
      <c r="EQ5" s="147" t="str">
        <f ca="1">BingoCardGenerator.com!FQ2</f>
        <v>Word 6</v>
      </c>
      <c r="ER5" s="147" t="str">
        <f ca="1">BingoCardGenerator.com!FR2</f>
        <v>Word 15</v>
      </c>
      <c r="ES5" s="147" t="str">
        <f ca="1">BingoCardGenerator.com!FS2</f>
        <v>Word 19</v>
      </c>
      <c r="ET5" s="148" t="str">
        <f ca="1">BingoCardGenerator.com!FT2</f>
        <v>Word 22</v>
      </c>
      <c r="EU5" s="146" t="str">
        <f ca="1">BingoCardGenerator.com!FU2</f>
        <v>Word 1</v>
      </c>
      <c r="EV5" s="147" t="str">
        <f ca="1">BingoCardGenerator.com!FV2</f>
        <v>Word 10</v>
      </c>
      <c r="EW5" s="147" t="str">
        <f ca="1">BingoCardGenerator.com!FW2</f>
        <v>Word 13</v>
      </c>
      <c r="EX5" s="147" t="str">
        <f ca="1">BingoCardGenerator.com!FX2</f>
        <v>Word 19</v>
      </c>
      <c r="EY5" s="148" t="str">
        <f ca="1">BingoCardGenerator.com!FY2</f>
        <v>Word 21</v>
      </c>
      <c r="EZ5" s="146" t="str">
        <f ca="1">BingoCardGenerator.com!GA2</f>
        <v>Word 5</v>
      </c>
      <c r="FA5" s="147" t="str">
        <f ca="1">BingoCardGenerator.com!GB2</f>
        <v>Word 10</v>
      </c>
      <c r="FB5" s="147" t="str">
        <f ca="1">BingoCardGenerator.com!GC2</f>
        <v>Word 11</v>
      </c>
      <c r="FC5" s="147" t="str">
        <f ca="1">BingoCardGenerator.com!GD2</f>
        <v>Word 17</v>
      </c>
      <c r="FD5" s="148" t="str">
        <f ca="1">BingoCardGenerator.com!GE2</f>
        <v>Word 25</v>
      </c>
      <c r="FE5" s="146" t="str">
        <f ca="1">BingoCardGenerator.com!GF2</f>
        <v>Word 1</v>
      </c>
      <c r="FF5" s="147" t="str">
        <f ca="1">BingoCardGenerator.com!GG2</f>
        <v>Word 10</v>
      </c>
      <c r="FG5" s="147" t="str">
        <f ca="1">BingoCardGenerator.com!GH2</f>
        <v>Word 12</v>
      </c>
      <c r="FH5" s="147" t="str">
        <f ca="1">BingoCardGenerator.com!GI2</f>
        <v>Word 16</v>
      </c>
      <c r="FI5" s="148" t="str">
        <f ca="1">BingoCardGenerator.com!GJ2</f>
        <v>Word 24</v>
      </c>
      <c r="FJ5" s="146" t="str">
        <f ca="1">BingoCardGenerator.com!GL2</f>
        <v>Word 4</v>
      </c>
      <c r="FK5" s="147" t="str">
        <f ca="1">BingoCardGenerator.com!GM2</f>
        <v>Word 9</v>
      </c>
      <c r="FL5" s="147" t="str">
        <f ca="1">BingoCardGenerator.com!GN2</f>
        <v>Word 11</v>
      </c>
      <c r="FM5" s="147" t="str">
        <f ca="1">BingoCardGenerator.com!GO2</f>
        <v>Word 16</v>
      </c>
      <c r="FN5" s="148" t="str">
        <f ca="1">BingoCardGenerator.com!GP2</f>
        <v>Word 24</v>
      </c>
      <c r="FO5" s="146" t="str">
        <f ca="1">BingoCardGenerator.com!GQ2</f>
        <v>Word 2</v>
      </c>
      <c r="FP5" s="147" t="str">
        <f ca="1">BingoCardGenerator.com!GR2</f>
        <v>Word 10</v>
      </c>
      <c r="FQ5" s="147" t="str">
        <f ca="1">BingoCardGenerator.com!GS2</f>
        <v>Word 12</v>
      </c>
      <c r="FR5" s="147" t="str">
        <f ca="1">BingoCardGenerator.com!GT2</f>
        <v>Word 16</v>
      </c>
      <c r="FS5" s="148" t="str">
        <f ca="1">BingoCardGenerator.com!GU2</f>
        <v>Word 22</v>
      </c>
      <c r="FT5" s="146" t="str">
        <f ca="1">BingoCardGenerator.com!GW2</f>
        <v>Word 5</v>
      </c>
      <c r="FU5" s="147" t="str">
        <f ca="1">BingoCardGenerator.com!GX2</f>
        <v>Word 7</v>
      </c>
      <c r="FV5" s="147" t="str">
        <f ca="1">BingoCardGenerator.com!GY2</f>
        <v>Word 14</v>
      </c>
      <c r="FW5" s="147" t="str">
        <f ca="1">BingoCardGenerator.com!GZ2</f>
        <v>Word 16</v>
      </c>
      <c r="FX5" s="148" t="str">
        <f ca="1">BingoCardGenerator.com!HA2</f>
        <v>Word 25</v>
      </c>
      <c r="FY5" s="146" t="str">
        <f ca="1">BingoCardGenerator.com!HB2</f>
        <v>Word 5</v>
      </c>
      <c r="FZ5" s="147" t="str">
        <f ca="1">BingoCardGenerator.com!HC2</f>
        <v>Word 6</v>
      </c>
      <c r="GA5" s="147" t="str">
        <f ca="1">BingoCardGenerator.com!HD2</f>
        <v>Word 13</v>
      </c>
      <c r="GB5" s="147" t="str">
        <f ca="1">BingoCardGenerator.com!HE2</f>
        <v>Word 18</v>
      </c>
      <c r="GC5" s="148" t="str">
        <f ca="1">BingoCardGenerator.com!HF2</f>
        <v>Word 24</v>
      </c>
      <c r="GD5" s="146" t="str">
        <f ca="1">BingoCardGenerator.com!HH2</f>
        <v>Word 5</v>
      </c>
      <c r="GE5" s="147" t="str">
        <f ca="1">BingoCardGenerator.com!HI2</f>
        <v>Word 8</v>
      </c>
      <c r="GF5" s="147" t="str">
        <f ca="1">BingoCardGenerator.com!HJ2</f>
        <v>Word 11</v>
      </c>
      <c r="GG5" s="147" t="str">
        <f ca="1">BingoCardGenerator.com!HK2</f>
        <v>Word 20</v>
      </c>
      <c r="GH5" s="148" t="str">
        <f ca="1">BingoCardGenerator.com!HL2</f>
        <v>Word 22</v>
      </c>
      <c r="GI5" s="146" t="str">
        <f ca="1">BingoCardGenerator.com!HM2</f>
        <v>Word 4</v>
      </c>
      <c r="GJ5" s="147" t="str">
        <f ca="1">BingoCardGenerator.com!HN2</f>
        <v>Word 10</v>
      </c>
      <c r="GK5" s="147" t="str">
        <f ca="1">BingoCardGenerator.com!HO2</f>
        <v>Word 15</v>
      </c>
      <c r="GL5" s="147" t="str">
        <f ca="1">BingoCardGenerator.com!HP2</f>
        <v>Word 17</v>
      </c>
      <c r="GM5" s="148" t="str">
        <f ca="1">BingoCardGenerator.com!HQ2</f>
        <v>Word 25</v>
      </c>
      <c r="GN5" s="146" t="str">
        <f ca="1">BingoCardGenerator.com!HS2</f>
        <v>Word 5</v>
      </c>
      <c r="GO5" s="147" t="str">
        <f ca="1">BingoCardGenerator.com!HT2</f>
        <v>Word 9</v>
      </c>
      <c r="GP5" s="147" t="str">
        <f ca="1">BingoCardGenerator.com!HU2</f>
        <v>Word 15</v>
      </c>
      <c r="GQ5" s="147" t="str">
        <f ca="1">BingoCardGenerator.com!HV2</f>
        <v>Word 17</v>
      </c>
      <c r="GR5" s="148" t="str">
        <f ca="1">BingoCardGenerator.com!HW2</f>
        <v>Word 21</v>
      </c>
      <c r="GS5" s="146" t="str">
        <f ca="1">BingoCardGenerator.com!HX2</f>
        <v>Word 4</v>
      </c>
      <c r="GT5" s="147" t="str">
        <f ca="1">BingoCardGenerator.com!HY2</f>
        <v>Word 6</v>
      </c>
      <c r="GU5" s="147" t="str">
        <f ca="1">BingoCardGenerator.com!HZ2</f>
        <v>Word 11</v>
      </c>
      <c r="GV5" s="147" t="str">
        <f ca="1">BingoCardGenerator.com!IA2</f>
        <v>Word 18</v>
      </c>
      <c r="GW5" s="148" t="str">
        <f ca="1">BingoCardGenerator.com!IB2</f>
        <v>Word 21</v>
      </c>
      <c r="GX5" s="146" t="str">
        <f ca="1">BingoCardGenerator.com!ID2</f>
        <v>Word 1</v>
      </c>
      <c r="GY5" s="147" t="str">
        <f ca="1">BingoCardGenerator.com!IE2</f>
        <v>Word 9</v>
      </c>
      <c r="GZ5" s="147" t="str">
        <f ca="1">BingoCardGenerator.com!IF2</f>
        <v>Word 11</v>
      </c>
      <c r="HA5" s="147" t="str">
        <f ca="1">BingoCardGenerator.com!IG2</f>
        <v>Word 16</v>
      </c>
      <c r="HB5" s="148" t="str">
        <f ca="1">BingoCardGenerator.com!IH2</f>
        <v>Word 24</v>
      </c>
      <c r="HC5" s="146" t="str">
        <f ca="1">BingoCardGenerator.com!II2</f>
        <v>Word 5</v>
      </c>
      <c r="HD5" s="147" t="str">
        <f ca="1">BingoCardGenerator.com!IJ2</f>
        <v>Word 10</v>
      </c>
      <c r="HE5" s="147" t="str">
        <f ca="1">BingoCardGenerator.com!IK2</f>
        <v>Word 13</v>
      </c>
      <c r="HF5" s="147" t="str">
        <f ca="1">BingoCardGenerator.com!IL2</f>
        <v>Word 20</v>
      </c>
      <c r="HG5" s="148" t="str">
        <f ca="1">BingoCardGenerator.com!IM2</f>
        <v>Word 25</v>
      </c>
      <c r="HH5" s="146" t="str">
        <f ca="1">BingoCardGenerator.com!IO2</f>
        <v>Word 3</v>
      </c>
      <c r="HI5" s="147" t="str">
        <f ca="1">BingoCardGenerator.com!IP2</f>
        <v>Word 7</v>
      </c>
      <c r="HJ5" s="147" t="str">
        <f ca="1">BingoCardGenerator.com!IQ2</f>
        <v>Word 12</v>
      </c>
      <c r="HK5" s="147" t="str">
        <f ca="1">BingoCardGenerator.com!IR2</f>
        <v>Word 18</v>
      </c>
      <c r="HL5" s="148" t="str">
        <f ca="1">BingoCardGenerator.com!IS2</f>
        <v>Word 22</v>
      </c>
      <c r="HM5" s="146" t="str">
        <f ca="1">BingoCardGenerator.com!IT2</f>
        <v>Word 1</v>
      </c>
      <c r="HN5" s="147" t="str">
        <f ca="1">BingoCardGenerator.com!IU2</f>
        <v>Word 10</v>
      </c>
      <c r="HO5" s="147" t="str">
        <f ca="1">BingoCardGenerator.com!IV2</f>
        <v>Word 15</v>
      </c>
      <c r="HP5" s="147" t="str">
        <f ca="1">BingoCardGenerator.com!IW2</f>
        <v>Word 20</v>
      </c>
      <c r="HQ5" s="148" t="str">
        <f ca="1">BingoCardGenerator.com!IX2</f>
        <v>Word 23</v>
      </c>
      <c r="HR5" s="146" t="str">
        <f ca="1">BingoCardGenerator.com!IZ2</f>
        <v>Word 3</v>
      </c>
      <c r="HS5" s="147" t="str">
        <f ca="1">BingoCardGenerator.com!JA2</f>
        <v>Word 9</v>
      </c>
      <c r="HT5" s="147" t="str">
        <f ca="1">BingoCardGenerator.com!JB2</f>
        <v>Word 11</v>
      </c>
      <c r="HU5" s="147" t="str">
        <f ca="1">BingoCardGenerator.com!JC2</f>
        <v>Word 20</v>
      </c>
      <c r="HV5" s="148" t="str">
        <f ca="1">BingoCardGenerator.com!JD2</f>
        <v>Word 22</v>
      </c>
      <c r="HW5" s="146" t="str">
        <f ca="1">BingoCardGenerator.com!JE2</f>
        <v>Word 4</v>
      </c>
      <c r="HX5" s="147" t="str">
        <f ca="1">BingoCardGenerator.com!JF2</f>
        <v>Word 10</v>
      </c>
      <c r="HY5" s="147" t="str">
        <f ca="1">BingoCardGenerator.com!JG2</f>
        <v>Word 15</v>
      </c>
      <c r="HZ5" s="147" t="str">
        <f ca="1">BingoCardGenerator.com!JH2</f>
        <v>Word 16</v>
      </c>
      <c r="IA5" s="148" t="str">
        <f ca="1">BingoCardGenerator.com!JI2</f>
        <v>Word 24</v>
      </c>
      <c r="IB5" s="146" t="str">
        <f ca="1">BingoCardGenerator.com!JK2</f>
        <v>Word 4</v>
      </c>
      <c r="IC5" s="147" t="str">
        <f ca="1">BingoCardGenerator.com!JL2</f>
        <v>Word 10</v>
      </c>
      <c r="ID5" s="147" t="str">
        <f ca="1">BingoCardGenerator.com!JM2</f>
        <v>Word 13</v>
      </c>
      <c r="IE5" s="147" t="str">
        <f ca="1">BingoCardGenerator.com!JN2</f>
        <v>Word 19</v>
      </c>
      <c r="IF5" s="148" t="str">
        <f ca="1">BingoCardGenerator.com!JO2</f>
        <v>Word 21</v>
      </c>
      <c r="IG5" s="146" t="str">
        <f ca="1">BingoCardGenerator.com!JP2</f>
        <v>Word 3</v>
      </c>
      <c r="IH5" s="147" t="str">
        <f ca="1">BingoCardGenerator.com!JQ2</f>
        <v>Word 7</v>
      </c>
      <c r="II5" s="147" t="str">
        <f ca="1">BingoCardGenerator.com!JR2</f>
        <v>Word 15</v>
      </c>
      <c r="IJ5" s="147" t="str">
        <f ca="1">BingoCardGenerator.com!JS2</f>
        <v>Word 20</v>
      </c>
      <c r="IK5" s="148" t="str">
        <f ca="1">BingoCardGenerator.com!JT2</f>
        <v>Word 21</v>
      </c>
      <c r="IL5" s="146" t="str">
        <f ca="1">BingoCardGenerator.com!JV2</f>
        <v>Word 3</v>
      </c>
      <c r="IM5" s="147" t="str">
        <f ca="1">BingoCardGenerator.com!JW2</f>
        <v>Word 6</v>
      </c>
      <c r="IN5" s="147" t="str">
        <f ca="1">BingoCardGenerator.com!JX2</f>
        <v>Word 14</v>
      </c>
      <c r="IO5" s="147" t="str">
        <f ca="1">BingoCardGenerator.com!JY2</f>
        <v>Word 18</v>
      </c>
      <c r="IP5" s="148" t="str">
        <f ca="1">BingoCardGenerator.com!JZ2</f>
        <v>Word 24</v>
      </c>
      <c r="IQ5" s="146" t="str">
        <f ca="1">BingoCardGenerator.com!KA2</f>
        <v>Word 2</v>
      </c>
      <c r="IR5" s="147" t="str">
        <f ca="1">BingoCardGenerator.com!KB2</f>
        <v>Word 6</v>
      </c>
      <c r="IS5" s="147" t="str">
        <f ca="1">BingoCardGenerator.com!KC2</f>
        <v>Word 12</v>
      </c>
      <c r="IT5" s="147" t="str">
        <f ca="1">BingoCardGenerator.com!KD2</f>
        <v>Word 19</v>
      </c>
      <c r="IU5" s="148" t="str">
        <f ca="1">BingoCardGenerator.com!KE2</f>
        <v>Word 22</v>
      </c>
      <c r="IV5" s="146" t="str">
        <f ca="1">BingoCardGenerator.com!KG2</f>
        <v>Word 4</v>
      </c>
      <c r="IW5" s="147" t="str">
        <f ca="1">BingoCardGenerator.com!KH2</f>
        <v>Word 9</v>
      </c>
      <c r="IX5" s="147" t="str">
        <f ca="1">BingoCardGenerator.com!KI2</f>
        <v>Word 13</v>
      </c>
      <c r="IY5" s="147" t="str">
        <f ca="1">BingoCardGenerator.com!KJ2</f>
        <v>Word 18</v>
      </c>
      <c r="IZ5" s="148" t="str">
        <f ca="1">BingoCardGenerator.com!KK2</f>
        <v>Word 21</v>
      </c>
      <c r="JA5" s="146" t="str">
        <f ca="1">BingoCardGenerator.com!KL2</f>
        <v>Word 3</v>
      </c>
      <c r="JB5" s="147" t="str">
        <f ca="1">BingoCardGenerator.com!KM2</f>
        <v>Word 6</v>
      </c>
      <c r="JC5" s="147" t="str">
        <f ca="1">BingoCardGenerator.com!KN2</f>
        <v>Word 13</v>
      </c>
      <c r="JD5" s="147" t="str">
        <f ca="1">BingoCardGenerator.com!KO2</f>
        <v>Word 17</v>
      </c>
      <c r="JE5" s="148" t="str">
        <f ca="1">BingoCardGenerator.com!KP2</f>
        <v>Word 24</v>
      </c>
      <c r="JF5" s="146" t="str">
        <f ca="1">BingoCardGenerator.com!KR2</f>
        <v>Word 4</v>
      </c>
      <c r="JG5" s="147" t="str">
        <f ca="1">BingoCardGenerator.com!KS2</f>
        <v>Word 9</v>
      </c>
      <c r="JH5" s="147" t="str">
        <f ca="1">BingoCardGenerator.com!KT2</f>
        <v>Word 12</v>
      </c>
      <c r="JI5" s="147" t="str">
        <f ca="1">BingoCardGenerator.com!KU2</f>
        <v>Word 20</v>
      </c>
      <c r="JJ5" s="148" t="str">
        <f ca="1">BingoCardGenerator.com!KV2</f>
        <v>Word 22</v>
      </c>
      <c r="JK5" s="146" t="str">
        <f ca="1">BingoCardGenerator.com!KW2</f>
        <v>Word 5</v>
      </c>
      <c r="JL5" s="147" t="str">
        <f ca="1">BingoCardGenerator.com!KX2</f>
        <v>Word 7</v>
      </c>
      <c r="JM5" s="147" t="str">
        <f ca="1">BingoCardGenerator.com!KY2</f>
        <v>Word 11</v>
      </c>
      <c r="JN5" s="147" t="str">
        <f ca="1">BingoCardGenerator.com!KZ2</f>
        <v>Word 16</v>
      </c>
      <c r="JO5" s="148" t="str">
        <f ca="1">BingoCardGenerator.com!LA2</f>
        <v>Word 21</v>
      </c>
      <c r="JP5" s="146" t="str">
        <f ca="1">BingoCardGenerator.com!LC2</f>
        <v>Word 4</v>
      </c>
      <c r="JQ5" s="147" t="str">
        <f ca="1">BingoCardGenerator.com!LD2</f>
        <v>Word 6</v>
      </c>
      <c r="JR5" s="147" t="str">
        <f ca="1">BingoCardGenerator.com!LE2</f>
        <v>Word 15</v>
      </c>
      <c r="JS5" s="147" t="str">
        <f ca="1">BingoCardGenerator.com!LF2</f>
        <v>Word 16</v>
      </c>
      <c r="JT5" s="148" t="str">
        <f ca="1">BingoCardGenerator.com!LG2</f>
        <v>Word 23</v>
      </c>
      <c r="JU5" s="146" t="str">
        <f ca="1">BingoCardGenerator.com!LH2</f>
        <v>Word 5</v>
      </c>
      <c r="JV5" s="147" t="str">
        <f ca="1">BingoCardGenerator.com!LI2</f>
        <v>Word 9</v>
      </c>
      <c r="JW5" s="147" t="str">
        <f ca="1">BingoCardGenerator.com!LJ2</f>
        <v>Word 12</v>
      </c>
      <c r="JX5" s="147" t="str">
        <f ca="1">BingoCardGenerator.com!LK2</f>
        <v>Word 17</v>
      </c>
      <c r="JY5" s="148" t="str">
        <f ca="1">BingoCardGenerator.com!LL2</f>
        <v>Word 25</v>
      </c>
      <c r="JZ5" s="146" t="str">
        <f ca="1">BingoCardGenerator.com!LN2</f>
        <v>Word 1</v>
      </c>
      <c r="KA5" s="147" t="str">
        <f ca="1">BingoCardGenerator.com!LO2</f>
        <v>Word 9</v>
      </c>
      <c r="KB5" s="147" t="str">
        <f ca="1">BingoCardGenerator.com!LP2</f>
        <v>Word 14</v>
      </c>
      <c r="KC5" s="147" t="str">
        <f ca="1">BingoCardGenerator.com!LQ2</f>
        <v>Word 20</v>
      </c>
      <c r="KD5" s="148" t="str">
        <f ca="1">BingoCardGenerator.com!LR2</f>
        <v>Word 22</v>
      </c>
      <c r="KE5" s="146" t="str">
        <f ca="1">BingoCardGenerator.com!LS2</f>
        <v>Word 1</v>
      </c>
      <c r="KF5" s="147" t="str">
        <f ca="1">BingoCardGenerator.com!LT2</f>
        <v>Word 7</v>
      </c>
      <c r="KG5" s="147" t="str">
        <f ca="1">BingoCardGenerator.com!LU2</f>
        <v>Word 14</v>
      </c>
      <c r="KH5" s="147" t="str">
        <f ca="1">BingoCardGenerator.com!LV2</f>
        <v>Word 19</v>
      </c>
      <c r="KI5" s="148" t="str">
        <f ca="1">BingoCardGenerator.com!LW2</f>
        <v>Word 21</v>
      </c>
      <c r="KJ5" s="146" t="str">
        <f ca="1">BingoCardGenerator.com!LY2</f>
        <v>Word 1</v>
      </c>
      <c r="KK5" s="147" t="str">
        <f ca="1">BingoCardGenerator.com!LZ2</f>
        <v>Word 6</v>
      </c>
      <c r="KL5" s="147" t="str">
        <f ca="1">BingoCardGenerator.com!MA2</f>
        <v>Word 15</v>
      </c>
      <c r="KM5" s="147" t="str">
        <f ca="1">BingoCardGenerator.com!MB2</f>
        <v>Word 16</v>
      </c>
      <c r="KN5" s="148" t="str">
        <f ca="1">BingoCardGenerator.com!MC2</f>
        <v>Word 25</v>
      </c>
      <c r="KO5" s="146" t="str">
        <f ca="1">BingoCardGenerator.com!MD2</f>
        <v>Word 4</v>
      </c>
      <c r="KP5" s="147" t="str">
        <f ca="1">BingoCardGenerator.com!ME2</f>
        <v>Word 10</v>
      </c>
      <c r="KQ5" s="147" t="str">
        <f ca="1">BingoCardGenerator.com!MF2</f>
        <v>Word 13</v>
      </c>
      <c r="KR5" s="147" t="str">
        <f ca="1">BingoCardGenerator.com!MG2</f>
        <v>Word 17</v>
      </c>
      <c r="KS5" s="148" t="str">
        <f ca="1">BingoCardGenerator.com!MH2</f>
        <v>Word 25</v>
      </c>
      <c r="KT5" s="146" t="str">
        <f ca="1">BingoCardGenerator.com!MJ2</f>
        <v>Word 1</v>
      </c>
      <c r="KU5" s="147" t="str">
        <f ca="1">BingoCardGenerator.com!MK2</f>
        <v>Word 7</v>
      </c>
      <c r="KV5" s="147" t="str">
        <f ca="1">BingoCardGenerator.com!ML2</f>
        <v>Word 14</v>
      </c>
      <c r="KW5" s="147" t="str">
        <f ca="1">BingoCardGenerator.com!MM2</f>
        <v>Word 20</v>
      </c>
      <c r="KX5" s="148" t="str">
        <f ca="1">BingoCardGenerator.com!MN2</f>
        <v>Word 21</v>
      </c>
      <c r="KY5" s="146" t="str">
        <f ca="1">BingoCardGenerator.com!MO2</f>
        <v>Word 4</v>
      </c>
      <c r="KZ5" s="147" t="str">
        <f ca="1">BingoCardGenerator.com!MP2</f>
        <v>Word 8</v>
      </c>
      <c r="LA5" s="147" t="str">
        <f ca="1">BingoCardGenerator.com!MQ2</f>
        <v>Word 15</v>
      </c>
      <c r="LB5" s="147" t="str">
        <f ca="1">BingoCardGenerator.com!MR2</f>
        <v>Word 20</v>
      </c>
      <c r="LC5" s="148" t="str">
        <f ca="1">BingoCardGenerator.com!MS2</f>
        <v>Word 24</v>
      </c>
      <c r="LD5" s="146" t="str">
        <f ca="1">BingoCardGenerator.com!MU2</f>
        <v>Word 5</v>
      </c>
      <c r="LE5" s="147" t="str">
        <f ca="1">BingoCardGenerator.com!MV2</f>
        <v>Word 10</v>
      </c>
      <c r="LF5" s="147" t="str">
        <f ca="1">BingoCardGenerator.com!MW2</f>
        <v>Word 14</v>
      </c>
      <c r="LG5" s="147" t="str">
        <f ca="1">BingoCardGenerator.com!MX2</f>
        <v>Word 19</v>
      </c>
      <c r="LH5" s="148" t="str">
        <f ca="1">BingoCardGenerator.com!MY2</f>
        <v>Word 25</v>
      </c>
      <c r="LI5" s="146" t="str">
        <f ca="1">BingoCardGenerator.com!MZ2</f>
        <v>Word 5</v>
      </c>
      <c r="LJ5" s="147" t="str">
        <f ca="1">BingoCardGenerator.com!NA2</f>
        <v>Word 8</v>
      </c>
      <c r="LK5" s="147" t="str">
        <f ca="1">BingoCardGenerator.com!NB2</f>
        <v>Word 14</v>
      </c>
      <c r="LL5" s="147" t="str">
        <f ca="1">BingoCardGenerator.com!NC2</f>
        <v>Word 19</v>
      </c>
      <c r="LM5" s="148" t="str">
        <f ca="1">BingoCardGenerator.com!ND2</f>
        <v>Word 24</v>
      </c>
      <c r="LN5" s="146" t="str">
        <f ca="1">BingoCardGenerator.com!NF2</f>
        <v>Word 5</v>
      </c>
      <c r="LO5" s="147" t="str">
        <f ca="1">BingoCardGenerator.com!NG2</f>
        <v>Word 8</v>
      </c>
      <c r="LP5" s="147" t="str">
        <f ca="1">BingoCardGenerator.com!NH2</f>
        <v>Word 15</v>
      </c>
      <c r="LQ5" s="147" t="str">
        <f ca="1">BingoCardGenerator.com!NI2</f>
        <v>Word 19</v>
      </c>
      <c r="LR5" s="148" t="str">
        <f ca="1">BingoCardGenerator.com!NJ2</f>
        <v>Word 24</v>
      </c>
      <c r="LS5" s="146" t="str">
        <f ca="1">BingoCardGenerator.com!NK2</f>
        <v>Word 1</v>
      </c>
      <c r="LT5" s="147" t="str">
        <f ca="1">BingoCardGenerator.com!NL2</f>
        <v>Word 8</v>
      </c>
      <c r="LU5" s="147" t="str">
        <f ca="1">BingoCardGenerator.com!NM2</f>
        <v>Word 12</v>
      </c>
      <c r="LV5" s="147" t="str">
        <f ca="1">BingoCardGenerator.com!NN2</f>
        <v>Word 17</v>
      </c>
      <c r="LW5" s="148" t="str">
        <f ca="1">BingoCardGenerator.com!NO2</f>
        <v>Word 24</v>
      </c>
      <c r="LX5" s="146" t="str">
        <f ca="1">BingoCardGenerator.com!NQ2</f>
        <v>Word 1</v>
      </c>
      <c r="LY5" s="147" t="str">
        <f ca="1">BingoCardGenerator.com!NR2</f>
        <v>Word 7</v>
      </c>
      <c r="LZ5" s="147" t="str">
        <f ca="1">BingoCardGenerator.com!NS2</f>
        <v>Word 13</v>
      </c>
      <c r="MA5" s="147" t="str">
        <f ca="1">BingoCardGenerator.com!NT2</f>
        <v>Word 20</v>
      </c>
      <c r="MB5" s="148" t="str">
        <f ca="1">BingoCardGenerator.com!NU2</f>
        <v>Word 25</v>
      </c>
      <c r="MC5" s="146" t="str">
        <f ca="1">BingoCardGenerator.com!NV2</f>
        <v>Word 3</v>
      </c>
      <c r="MD5" s="147" t="str">
        <f ca="1">BingoCardGenerator.com!NW2</f>
        <v>Word 10</v>
      </c>
      <c r="ME5" s="147" t="str">
        <f ca="1">BingoCardGenerator.com!NX2</f>
        <v>Word 12</v>
      </c>
      <c r="MF5" s="147" t="str">
        <f ca="1">BingoCardGenerator.com!NY2</f>
        <v>Word 16</v>
      </c>
      <c r="MG5" s="148" t="str">
        <f ca="1">BingoCardGenerator.com!NZ2</f>
        <v>Word 21</v>
      </c>
      <c r="MH5" s="146" t="str">
        <f ca="1">BingoCardGenerator.com!OB2</f>
        <v>Word 4</v>
      </c>
      <c r="MI5" s="147" t="str">
        <f ca="1">BingoCardGenerator.com!OC2</f>
        <v>Word 7</v>
      </c>
      <c r="MJ5" s="147" t="str">
        <f ca="1">BingoCardGenerator.com!OD2</f>
        <v>Word 13</v>
      </c>
      <c r="MK5" s="147" t="str">
        <f ca="1">BingoCardGenerator.com!OE2</f>
        <v>Word 17</v>
      </c>
      <c r="ML5" s="148" t="str">
        <f ca="1">BingoCardGenerator.com!OF2</f>
        <v>Word 25</v>
      </c>
      <c r="MM5" s="146" t="str">
        <f ca="1">BingoCardGenerator.com!OG2</f>
        <v>Word 5</v>
      </c>
      <c r="MN5" s="147" t="str">
        <f ca="1">BingoCardGenerator.com!OH2</f>
        <v>Word 8</v>
      </c>
      <c r="MO5" s="147" t="str">
        <f ca="1">BingoCardGenerator.com!OI2</f>
        <v>Word 11</v>
      </c>
      <c r="MP5" s="147" t="str">
        <f ca="1">BingoCardGenerator.com!OJ2</f>
        <v>Word 16</v>
      </c>
      <c r="MQ5" s="148" t="str">
        <f ca="1">BingoCardGenerator.com!OK2</f>
        <v>Word 25</v>
      </c>
      <c r="MR5" s="146" t="str">
        <f ca="1">BingoCardGenerator.com!OM2</f>
        <v>Word 4</v>
      </c>
      <c r="MS5" s="147" t="str">
        <f ca="1">BingoCardGenerator.com!ON2</f>
        <v>Word 6</v>
      </c>
      <c r="MT5" s="147" t="str">
        <f ca="1">BingoCardGenerator.com!OO2</f>
        <v>Word 11</v>
      </c>
      <c r="MU5" s="147" t="str">
        <f ca="1">BingoCardGenerator.com!OP2</f>
        <v>Word 19</v>
      </c>
      <c r="MV5" s="148" t="str">
        <f ca="1">BingoCardGenerator.com!OQ2</f>
        <v>Word 23</v>
      </c>
      <c r="MW5" s="146" t="str">
        <f ca="1">BingoCardGenerator.com!OR2</f>
        <v>Word 5</v>
      </c>
      <c r="MX5" s="147" t="str">
        <f ca="1">BingoCardGenerator.com!OS2</f>
        <v>Word 9</v>
      </c>
      <c r="MY5" s="147" t="str">
        <f ca="1">BingoCardGenerator.com!OT2</f>
        <v>Word 13</v>
      </c>
      <c r="MZ5" s="147" t="str">
        <f ca="1">BingoCardGenerator.com!OU2</f>
        <v>Word 16</v>
      </c>
      <c r="NA5" s="148" t="str">
        <f ca="1">BingoCardGenerator.com!OV2</f>
        <v>Word 24</v>
      </c>
      <c r="NB5" s="146" t="str">
        <f ca="1">BingoCardGenerator.com!OX2</f>
        <v>Word 5</v>
      </c>
      <c r="NC5" s="147" t="str">
        <f ca="1">BingoCardGenerator.com!OY2</f>
        <v>Word 7</v>
      </c>
      <c r="ND5" s="147" t="str">
        <f ca="1">BingoCardGenerator.com!OZ2</f>
        <v>Word 14</v>
      </c>
      <c r="NE5" s="147" t="str">
        <f ca="1">BingoCardGenerator.com!PA2</f>
        <v>Word 16</v>
      </c>
      <c r="NF5" s="148" t="str">
        <f ca="1">BingoCardGenerator.com!PB2</f>
        <v>Word 21</v>
      </c>
      <c r="NG5" s="146" t="str">
        <f ca="1">BingoCardGenerator.com!PC2</f>
        <v>Word 3</v>
      </c>
      <c r="NH5" s="147" t="str">
        <f ca="1">BingoCardGenerator.com!PD2</f>
        <v>Word 6</v>
      </c>
      <c r="NI5" s="147" t="str">
        <f ca="1">BingoCardGenerator.com!PE2</f>
        <v>Word 13</v>
      </c>
      <c r="NJ5" s="147" t="str">
        <f ca="1">BingoCardGenerator.com!PF2</f>
        <v>Word 16</v>
      </c>
      <c r="NK5" s="148" t="str">
        <f ca="1">BingoCardGenerator.com!PG2</f>
        <v>Word 21</v>
      </c>
      <c r="NL5" s="146" t="str">
        <f ca="1">BingoCardGenerator.com!PI2</f>
        <v>Word 4</v>
      </c>
      <c r="NM5" s="147" t="str">
        <f ca="1">BingoCardGenerator.com!PJ2</f>
        <v>Word 9</v>
      </c>
      <c r="NN5" s="147" t="str">
        <f ca="1">BingoCardGenerator.com!PK2</f>
        <v>Word 15</v>
      </c>
      <c r="NO5" s="147" t="str">
        <f ca="1">BingoCardGenerator.com!PL2</f>
        <v>Word 19</v>
      </c>
      <c r="NP5" s="148" t="str">
        <f ca="1">BingoCardGenerator.com!PM2</f>
        <v>Word 24</v>
      </c>
      <c r="NQ5" s="146" t="str">
        <f ca="1">BingoCardGenerator.com!PN2</f>
        <v>Word 2</v>
      </c>
      <c r="NR5" s="147" t="str">
        <f ca="1">BingoCardGenerator.com!PO2</f>
        <v>Word 9</v>
      </c>
      <c r="NS5" s="147" t="str">
        <f ca="1">BingoCardGenerator.com!PP2</f>
        <v>Word 13</v>
      </c>
      <c r="NT5" s="147" t="str">
        <f ca="1">BingoCardGenerator.com!PQ2</f>
        <v>Word 19</v>
      </c>
      <c r="NU5" s="148" t="str">
        <f ca="1">BingoCardGenerator.com!PR2</f>
        <v>Word 21</v>
      </c>
      <c r="NV5" s="146" t="str">
        <f ca="1">BingoCardGenerator.com!PT2</f>
        <v>Word 3</v>
      </c>
      <c r="NW5" s="147" t="str">
        <f ca="1">BingoCardGenerator.com!PU2</f>
        <v>Word 8</v>
      </c>
      <c r="NX5" s="147" t="str">
        <f ca="1">BingoCardGenerator.com!PV2</f>
        <v>Word 12</v>
      </c>
      <c r="NY5" s="147" t="str">
        <f ca="1">BingoCardGenerator.com!PW2</f>
        <v>Word 20</v>
      </c>
      <c r="NZ5" s="148" t="str">
        <f ca="1">BingoCardGenerator.com!PX2</f>
        <v>Word 22</v>
      </c>
      <c r="OA5" s="146" t="str">
        <f ca="1">BingoCardGenerator.com!PY2</f>
        <v>Word 3</v>
      </c>
      <c r="OB5" s="147" t="str">
        <f ca="1">BingoCardGenerator.com!PZ2</f>
        <v>Word 10</v>
      </c>
      <c r="OC5" s="147" t="str">
        <f ca="1">BingoCardGenerator.com!QA2</f>
        <v>Word 12</v>
      </c>
      <c r="OD5" s="147" t="str">
        <f ca="1">BingoCardGenerator.com!QB2</f>
        <v>Word 16</v>
      </c>
      <c r="OE5" s="148" t="str">
        <f ca="1">BingoCardGenerator.com!QC2</f>
        <v>Word 21</v>
      </c>
      <c r="OF5" s="146" t="str">
        <f ca="1">BingoCardGenerator.com!QE2</f>
        <v>Word 5</v>
      </c>
      <c r="OG5" s="147" t="str">
        <f ca="1">BingoCardGenerator.com!QF2</f>
        <v>Word 9</v>
      </c>
      <c r="OH5" s="147" t="str">
        <f ca="1">BingoCardGenerator.com!QG2</f>
        <v>Word 11</v>
      </c>
      <c r="OI5" s="147" t="str">
        <f ca="1">BingoCardGenerator.com!QH2</f>
        <v>Word 17</v>
      </c>
      <c r="OJ5" s="148" t="str">
        <f ca="1">BingoCardGenerator.com!QI2</f>
        <v>Word 24</v>
      </c>
      <c r="OK5" s="146" t="str">
        <f ca="1">BingoCardGenerator.com!QJ2</f>
        <v>Word 3</v>
      </c>
      <c r="OL5" s="147" t="str">
        <f ca="1">BingoCardGenerator.com!QK2</f>
        <v>Word 8</v>
      </c>
      <c r="OM5" s="147" t="str">
        <f ca="1">BingoCardGenerator.com!QL2</f>
        <v>Word 11</v>
      </c>
      <c r="ON5" s="147" t="str">
        <f ca="1">BingoCardGenerator.com!QM2</f>
        <v>Word 19</v>
      </c>
      <c r="OO5" s="148" t="str">
        <f ca="1">BingoCardGenerator.com!QN2</f>
        <v>Word 25</v>
      </c>
      <c r="OP5" s="146" t="str">
        <f ca="1">BingoCardGenerator.com!QP2</f>
        <v>Word 2</v>
      </c>
      <c r="OQ5" s="147" t="str">
        <f ca="1">BingoCardGenerator.com!QQ2</f>
        <v>Word 9</v>
      </c>
      <c r="OR5" s="147" t="str">
        <f ca="1">BingoCardGenerator.com!QR2</f>
        <v>Word 14</v>
      </c>
      <c r="OS5" s="147" t="str">
        <f ca="1">BingoCardGenerator.com!QS2</f>
        <v>Word 19</v>
      </c>
      <c r="OT5" s="148" t="str">
        <f ca="1">BingoCardGenerator.com!QT2</f>
        <v>Word 23</v>
      </c>
      <c r="OU5" s="146" t="str">
        <f ca="1">BingoCardGenerator.com!QU2</f>
        <v>Word 4</v>
      </c>
      <c r="OV5" s="147" t="str">
        <f ca="1">BingoCardGenerator.com!QV2</f>
        <v>Word 6</v>
      </c>
      <c r="OW5" s="147" t="str">
        <f ca="1">BingoCardGenerator.com!QW2</f>
        <v>Word 14</v>
      </c>
      <c r="OX5" s="147" t="str">
        <f ca="1">BingoCardGenerator.com!QX2</f>
        <v>Word 17</v>
      </c>
      <c r="OY5" s="148" t="str">
        <f ca="1">BingoCardGenerator.com!QY2</f>
        <v>Word 23</v>
      </c>
      <c r="OZ5" s="146" t="str">
        <f ca="1">BingoCardGenerator.com!RA2</f>
        <v>Word 2</v>
      </c>
      <c r="PA5" s="147" t="str">
        <f ca="1">BingoCardGenerator.com!RB2</f>
        <v>Word 9</v>
      </c>
      <c r="PB5" s="147" t="str">
        <f ca="1">BingoCardGenerator.com!RC2</f>
        <v>Word 15</v>
      </c>
      <c r="PC5" s="147" t="str">
        <f ca="1">BingoCardGenerator.com!RD2</f>
        <v>Word 20</v>
      </c>
      <c r="PD5" s="148" t="str">
        <f ca="1">BingoCardGenerator.com!RE2</f>
        <v>Word 24</v>
      </c>
      <c r="PE5" s="146" t="str">
        <f ca="1">BingoCardGenerator.com!RF2</f>
        <v>Word 5</v>
      </c>
      <c r="PF5" s="147" t="str">
        <f ca="1">BingoCardGenerator.com!RG2</f>
        <v>Word 6</v>
      </c>
      <c r="PG5" s="147" t="str">
        <f ca="1">BingoCardGenerator.com!RH2</f>
        <v>Word 13</v>
      </c>
      <c r="PH5" s="147" t="str">
        <f ca="1">BingoCardGenerator.com!RI2</f>
        <v>Word 16</v>
      </c>
      <c r="PI5" s="148" t="str">
        <f ca="1">BingoCardGenerator.com!RJ2</f>
        <v>Word 22</v>
      </c>
      <c r="PJ5" s="146" t="str">
        <f ca="1">BingoCardGenerator.com!RL2</f>
        <v>Word 2</v>
      </c>
      <c r="PK5" s="147" t="str">
        <f ca="1">BingoCardGenerator.com!RM2</f>
        <v>Word 9</v>
      </c>
      <c r="PL5" s="147" t="str">
        <f ca="1">BingoCardGenerator.com!RN2</f>
        <v>Word 12</v>
      </c>
      <c r="PM5" s="147" t="str">
        <f ca="1">BingoCardGenerator.com!RO2</f>
        <v>Word 16</v>
      </c>
      <c r="PN5" s="148" t="str">
        <f ca="1">BingoCardGenerator.com!RP2</f>
        <v>Word 25</v>
      </c>
      <c r="PO5" s="146" t="str">
        <f ca="1">BingoCardGenerator.com!RQ2</f>
        <v>Word 3</v>
      </c>
      <c r="PP5" s="147" t="str">
        <f ca="1">BingoCardGenerator.com!RR2</f>
        <v>Word 10</v>
      </c>
      <c r="PQ5" s="147" t="str">
        <f ca="1">BingoCardGenerator.com!RS2</f>
        <v>Word 11</v>
      </c>
      <c r="PR5" s="147" t="str">
        <f ca="1">BingoCardGenerator.com!RT2</f>
        <v>Word 20</v>
      </c>
      <c r="PS5" s="148" t="str">
        <f ca="1">BingoCardGenerator.com!RU2</f>
        <v>Word 22</v>
      </c>
      <c r="PT5" s="146" t="str">
        <f ca="1">BingoCardGenerator.com!RW2</f>
        <v>Word 1</v>
      </c>
      <c r="PU5" s="147" t="str">
        <f ca="1">BingoCardGenerator.com!RX2</f>
        <v>Word 10</v>
      </c>
      <c r="PV5" s="147" t="str">
        <f ca="1">BingoCardGenerator.com!RY2</f>
        <v>Word 12</v>
      </c>
      <c r="PW5" s="147" t="str">
        <f ca="1">BingoCardGenerator.com!RZ2</f>
        <v>Word 18</v>
      </c>
      <c r="PX5" s="148" t="str">
        <f ca="1">BingoCardGenerator.com!SA2</f>
        <v>Word 22</v>
      </c>
      <c r="PY5" s="146" t="str">
        <f ca="1">BingoCardGenerator.com!SB2</f>
        <v>Word 5</v>
      </c>
      <c r="PZ5" s="147" t="str">
        <f ca="1">BingoCardGenerator.com!SC2</f>
        <v>Word 6</v>
      </c>
      <c r="QA5" s="147" t="str">
        <f ca="1">BingoCardGenerator.com!SD2</f>
        <v>Word 12</v>
      </c>
      <c r="QB5" s="147" t="str">
        <f ca="1">BingoCardGenerator.com!SE2</f>
        <v>Word 16</v>
      </c>
      <c r="QC5" s="148" t="str">
        <f ca="1">BingoCardGenerator.com!SF2</f>
        <v>Word 21</v>
      </c>
      <c r="QD5" s="146" t="str">
        <f ca="1">BingoCardGenerator.com!SH2</f>
        <v>Word 2</v>
      </c>
      <c r="QE5" s="147" t="str">
        <f ca="1">BingoCardGenerator.com!SI2</f>
        <v>Word 7</v>
      </c>
      <c r="QF5" s="147" t="str">
        <f ca="1">BingoCardGenerator.com!SJ2</f>
        <v>Word 12</v>
      </c>
      <c r="QG5" s="147" t="str">
        <f ca="1">BingoCardGenerator.com!SK2</f>
        <v>Word 16</v>
      </c>
      <c r="QH5" s="148" t="str">
        <f ca="1">BingoCardGenerator.com!SL2</f>
        <v>Word 25</v>
      </c>
      <c r="QI5" s="146" t="str">
        <f ca="1">BingoCardGenerator.com!SM2</f>
        <v>Word 2</v>
      </c>
      <c r="QJ5" s="147" t="str">
        <f ca="1">BingoCardGenerator.com!SN2</f>
        <v>Word 10</v>
      </c>
      <c r="QK5" s="147" t="str">
        <f ca="1">BingoCardGenerator.com!SO2</f>
        <v>Word 14</v>
      </c>
      <c r="QL5" s="147" t="str">
        <f ca="1">BingoCardGenerator.com!SP2</f>
        <v>Word 19</v>
      </c>
      <c r="QM5" s="148" t="str">
        <f ca="1">BingoCardGenerator.com!SQ2</f>
        <v>Word 21</v>
      </c>
      <c r="QN5" s="146" t="str">
        <f ca="1">BingoCardGenerator.com!SS2</f>
        <v>Word 1</v>
      </c>
      <c r="QO5" s="147" t="str">
        <f ca="1">BingoCardGenerator.com!ST2</f>
        <v>Word 8</v>
      </c>
      <c r="QP5" s="147" t="str">
        <f ca="1">BingoCardGenerator.com!SU2</f>
        <v>Word 11</v>
      </c>
      <c r="QQ5" s="147" t="str">
        <f ca="1">BingoCardGenerator.com!SV2</f>
        <v>Word 20</v>
      </c>
      <c r="QR5" s="148" t="str">
        <f ca="1">BingoCardGenerator.com!SW2</f>
        <v>Word 23</v>
      </c>
      <c r="QS5" s="146" t="str">
        <f ca="1">BingoCardGenerator.com!SX2</f>
        <v>Word 5</v>
      </c>
      <c r="QT5" s="147" t="str">
        <f ca="1">BingoCardGenerator.com!SY2</f>
        <v>Word 10</v>
      </c>
      <c r="QU5" s="147" t="str">
        <f ca="1">BingoCardGenerator.com!SZ2</f>
        <v>Word 12</v>
      </c>
      <c r="QV5" s="147" t="str">
        <f ca="1">BingoCardGenerator.com!TA2</f>
        <v>Word 19</v>
      </c>
      <c r="QW5" s="148" t="str">
        <f ca="1">BingoCardGenerator.com!TB2</f>
        <v>Word 21</v>
      </c>
      <c r="QX5" s="146" t="str">
        <f ca="1">BingoCardGenerator.com!TD2</f>
        <v>Word 3</v>
      </c>
      <c r="QY5" s="147" t="str">
        <f ca="1">BingoCardGenerator.com!TE2</f>
        <v>Word 9</v>
      </c>
      <c r="QZ5" s="147" t="str">
        <f ca="1">BingoCardGenerator.com!TF2</f>
        <v>Word 13</v>
      </c>
      <c r="RA5" s="147" t="str">
        <f ca="1">BingoCardGenerator.com!TG2</f>
        <v>Word 20</v>
      </c>
      <c r="RB5" s="148" t="str">
        <f ca="1">BingoCardGenerator.com!TH2</f>
        <v>Word 25</v>
      </c>
      <c r="RC5" s="146" t="str">
        <f ca="1">BingoCardGenerator.com!TI2</f>
        <v>Word 2</v>
      </c>
      <c r="RD5" s="147" t="str">
        <f ca="1">BingoCardGenerator.com!TJ2</f>
        <v>Word 10</v>
      </c>
      <c r="RE5" s="147" t="str">
        <f ca="1">BingoCardGenerator.com!TK2</f>
        <v>Word 14</v>
      </c>
      <c r="RF5" s="147" t="str">
        <f ca="1">BingoCardGenerator.com!TL2</f>
        <v>Word 20</v>
      </c>
      <c r="RG5" s="148" t="str">
        <f ca="1">BingoCardGenerator.com!TM2</f>
        <v>Word 22</v>
      </c>
      <c r="RH5" s="146" t="str">
        <f ca="1">BingoCardGenerator.com!TO2</f>
        <v>Word 3</v>
      </c>
      <c r="RI5" s="147" t="str">
        <f ca="1">BingoCardGenerator.com!TP2</f>
        <v>Word 7</v>
      </c>
      <c r="RJ5" s="147" t="str">
        <f ca="1">BingoCardGenerator.com!TQ2</f>
        <v>Word 11</v>
      </c>
      <c r="RK5" s="147" t="str">
        <f ca="1">BingoCardGenerator.com!TR2</f>
        <v>Word 20</v>
      </c>
      <c r="RL5" s="148" t="str">
        <f ca="1">BingoCardGenerator.com!TS2</f>
        <v>Word 22</v>
      </c>
      <c r="RM5" s="146" t="str">
        <f ca="1">BingoCardGenerator.com!TT2</f>
        <v>Word 3</v>
      </c>
      <c r="RN5" s="147" t="str">
        <f ca="1">BingoCardGenerator.com!TU2</f>
        <v>Word 8</v>
      </c>
      <c r="RO5" s="147" t="str">
        <f ca="1">BingoCardGenerator.com!TV2</f>
        <v>Word 14</v>
      </c>
      <c r="RP5" s="147" t="str">
        <f ca="1">BingoCardGenerator.com!TW2</f>
        <v>Word 16</v>
      </c>
      <c r="RQ5" s="148" t="str">
        <f ca="1">BingoCardGenerator.com!TX2</f>
        <v>Word 23</v>
      </c>
      <c r="RR5" s="146" t="str">
        <f ca="1">BingoCardGenerator.com!TZ2</f>
        <v>Word 3</v>
      </c>
      <c r="RS5" s="147" t="str">
        <f ca="1">BingoCardGenerator.com!UA2</f>
        <v>Word 10</v>
      </c>
      <c r="RT5" s="147" t="str">
        <f ca="1">BingoCardGenerator.com!UB2</f>
        <v>Word 12</v>
      </c>
      <c r="RU5" s="147" t="str">
        <f ca="1">BingoCardGenerator.com!UC2</f>
        <v>Word 16</v>
      </c>
      <c r="RV5" s="148" t="str">
        <f ca="1">BingoCardGenerator.com!UD2</f>
        <v>Word 22</v>
      </c>
      <c r="RW5" s="146" t="str">
        <f ca="1">BingoCardGenerator.com!UE2</f>
        <v>Word 4</v>
      </c>
      <c r="RX5" s="147" t="str">
        <f ca="1">BingoCardGenerator.com!UF2</f>
        <v>Word 8</v>
      </c>
      <c r="RY5" s="147" t="str">
        <f ca="1">BingoCardGenerator.com!UG2</f>
        <v>Word 15</v>
      </c>
      <c r="RZ5" s="147" t="str">
        <f ca="1">BingoCardGenerator.com!UH2</f>
        <v>Word 16</v>
      </c>
      <c r="SA5" s="148" t="str">
        <f ca="1">BingoCardGenerator.com!UI2</f>
        <v>Word 22</v>
      </c>
      <c r="SB5" s="146" t="str">
        <f ca="1">BingoCardGenerator.com!UK2</f>
        <v>Word 2</v>
      </c>
      <c r="SC5" s="147" t="str">
        <f ca="1">BingoCardGenerator.com!UL2</f>
        <v>Word 10</v>
      </c>
      <c r="SD5" s="147" t="str">
        <f ca="1">BingoCardGenerator.com!UM2</f>
        <v>Word 11</v>
      </c>
      <c r="SE5" s="147" t="str">
        <f ca="1">BingoCardGenerator.com!UN2</f>
        <v>Word 20</v>
      </c>
      <c r="SF5" s="148" t="str">
        <f ca="1">BingoCardGenerator.com!UO2</f>
        <v>Word 24</v>
      </c>
      <c r="SG5" s="149"/>
    </row>
    <row r="6" spans="1:501" s="150" customFormat="1" ht="92" customHeight="1">
      <c r="A6" s="151" t="str">
        <f ca="1">BingoCardGenerator.com!L3</f>
        <v>Word 2</v>
      </c>
      <c r="B6" s="152" t="str">
        <f ca="1">BingoCardGenerator.com!M3</f>
        <v>Word 10</v>
      </c>
      <c r="C6" s="152" t="str">
        <f ca="1">BingoCardGenerator.com!N3</f>
        <v>Word 14</v>
      </c>
      <c r="D6" s="152" t="str">
        <f ca="1">BingoCardGenerator.com!O3</f>
        <v>Word 19</v>
      </c>
      <c r="E6" s="153" t="str">
        <f ca="1">BingoCardGenerator.com!P3</f>
        <v>Word 22</v>
      </c>
      <c r="F6" s="151" t="str">
        <f ca="1">BingoCardGenerator.com!R3</f>
        <v>Word 4</v>
      </c>
      <c r="G6" s="152" t="str">
        <f ca="1">BingoCardGenerator.com!S3</f>
        <v>Word 6</v>
      </c>
      <c r="H6" s="152" t="str">
        <f ca="1">BingoCardGenerator.com!T3</f>
        <v>Word 11</v>
      </c>
      <c r="I6" s="152" t="str">
        <f ca="1">BingoCardGenerator.com!U3</f>
        <v>Word 19</v>
      </c>
      <c r="J6" s="153" t="str">
        <f ca="1">BingoCardGenerator.com!V3</f>
        <v>Word 21</v>
      </c>
      <c r="K6" s="151" t="str">
        <f ca="1">BingoCardGenerator.com!W3</f>
        <v>Word 5</v>
      </c>
      <c r="L6" s="152" t="str">
        <f ca="1">BingoCardGenerator.com!X3</f>
        <v>Word 6</v>
      </c>
      <c r="M6" s="152" t="str">
        <f ca="1">BingoCardGenerator.com!Y3</f>
        <v>Word 11</v>
      </c>
      <c r="N6" s="152" t="str">
        <f ca="1">BingoCardGenerator.com!Z3</f>
        <v>Word 16</v>
      </c>
      <c r="O6" s="153" t="str">
        <f ca="1">BingoCardGenerator.com!AA3</f>
        <v>Word 24</v>
      </c>
      <c r="P6" s="151" t="str">
        <f ca="1">BingoCardGenerator.com!AC3</f>
        <v>Word 3</v>
      </c>
      <c r="Q6" s="152" t="str">
        <f ca="1">BingoCardGenerator.com!AD3</f>
        <v>Word 7</v>
      </c>
      <c r="R6" s="152" t="str">
        <f ca="1">BingoCardGenerator.com!AE3</f>
        <v>Word 15</v>
      </c>
      <c r="S6" s="152" t="str">
        <f ca="1">BingoCardGenerator.com!AF3</f>
        <v>Word 19</v>
      </c>
      <c r="T6" s="153" t="str">
        <f ca="1">BingoCardGenerator.com!AG3</f>
        <v>Word 25</v>
      </c>
      <c r="U6" s="151" t="str">
        <f ca="1">BingoCardGenerator.com!AH3</f>
        <v>Word 3</v>
      </c>
      <c r="V6" s="152" t="str">
        <f ca="1">BingoCardGenerator.com!AI3</f>
        <v>Word 9</v>
      </c>
      <c r="W6" s="152" t="str">
        <f ca="1">BingoCardGenerator.com!AJ3</f>
        <v>Word 11</v>
      </c>
      <c r="X6" s="152" t="str">
        <f ca="1">BingoCardGenerator.com!AK3</f>
        <v>Word 19</v>
      </c>
      <c r="Y6" s="153" t="str">
        <f ca="1">BingoCardGenerator.com!AL3</f>
        <v>Word 24</v>
      </c>
      <c r="Z6" s="151" t="str">
        <f ca="1">BingoCardGenerator.com!AN3</f>
        <v>Word 5</v>
      </c>
      <c r="AA6" s="152" t="str">
        <f ca="1">BingoCardGenerator.com!AO3</f>
        <v>Word 7</v>
      </c>
      <c r="AB6" s="152" t="str">
        <f ca="1">BingoCardGenerator.com!AP3</f>
        <v>Word 13</v>
      </c>
      <c r="AC6" s="152" t="str">
        <f ca="1">BingoCardGenerator.com!AQ3</f>
        <v>Word 18</v>
      </c>
      <c r="AD6" s="153" t="str">
        <f ca="1">BingoCardGenerator.com!AR3</f>
        <v>Word 21</v>
      </c>
      <c r="AE6" s="151" t="str">
        <f ca="1">BingoCardGenerator.com!AS3</f>
        <v>Word 1</v>
      </c>
      <c r="AF6" s="152" t="str">
        <f ca="1">BingoCardGenerator.com!AT3</f>
        <v>Word 7</v>
      </c>
      <c r="AG6" s="152" t="str">
        <f ca="1">BingoCardGenerator.com!AU3</f>
        <v>Word 13</v>
      </c>
      <c r="AH6" s="152" t="str">
        <f ca="1">BingoCardGenerator.com!AV3</f>
        <v>Word 17</v>
      </c>
      <c r="AI6" s="153" t="str">
        <f ca="1">BingoCardGenerator.com!AW3</f>
        <v>Word 25</v>
      </c>
      <c r="AJ6" s="151" t="str">
        <f ca="1">BingoCardGenerator.com!AY3</f>
        <v>Word 1</v>
      </c>
      <c r="AK6" s="152" t="str">
        <f ca="1">BingoCardGenerator.com!AZ3</f>
        <v>Word 9</v>
      </c>
      <c r="AL6" s="152" t="str">
        <f ca="1">BingoCardGenerator.com!BA3</f>
        <v>Word 14</v>
      </c>
      <c r="AM6" s="152" t="str">
        <f ca="1">BingoCardGenerator.com!BB3</f>
        <v>Word 18</v>
      </c>
      <c r="AN6" s="153" t="str">
        <f ca="1">BingoCardGenerator.com!BC3</f>
        <v>Word 24</v>
      </c>
      <c r="AO6" s="151" t="str">
        <f ca="1">BingoCardGenerator.com!BD3</f>
        <v>Word 3</v>
      </c>
      <c r="AP6" s="152" t="str">
        <f ca="1">BingoCardGenerator.com!BE3</f>
        <v>Word 7</v>
      </c>
      <c r="AQ6" s="152" t="str">
        <f ca="1">BingoCardGenerator.com!BF3</f>
        <v>Word 14</v>
      </c>
      <c r="AR6" s="152" t="str">
        <f ca="1">BingoCardGenerator.com!BG3</f>
        <v>Word 17</v>
      </c>
      <c r="AS6" s="153" t="str">
        <f ca="1">BingoCardGenerator.com!BH3</f>
        <v>Word 22</v>
      </c>
      <c r="AT6" s="151" t="str">
        <f ca="1">BingoCardGenerator.com!BJ3</f>
        <v>Word 2</v>
      </c>
      <c r="AU6" s="152" t="str">
        <f ca="1">BingoCardGenerator.com!BK3</f>
        <v>Word 7</v>
      </c>
      <c r="AV6" s="152" t="str">
        <f ca="1">BingoCardGenerator.com!BL3</f>
        <v>Word 12</v>
      </c>
      <c r="AW6" s="152" t="str">
        <f ca="1">BingoCardGenerator.com!BM3</f>
        <v>Word 17</v>
      </c>
      <c r="AX6" s="153" t="str">
        <f ca="1">BingoCardGenerator.com!BN3</f>
        <v>Word 22</v>
      </c>
      <c r="AY6" s="151" t="str">
        <f ca="1">BingoCardGenerator.com!BO3</f>
        <v>Word 2</v>
      </c>
      <c r="AZ6" s="152" t="str">
        <f ca="1">BingoCardGenerator.com!BP3</f>
        <v>Word 7</v>
      </c>
      <c r="BA6" s="152" t="str">
        <f ca="1">BingoCardGenerator.com!BQ3</f>
        <v>Word 14</v>
      </c>
      <c r="BB6" s="152" t="str">
        <f ca="1">BingoCardGenerator.com!BR3</f>
        <v>Word 19</v>
      </c>
      <c r="BC6" s="153" t="str">
        <f ca="1">BingoCardGenerator.com!BS3</f>
        <v>Word 25</v>
      </c>
      <c r="BD6" s="151" t="str">
        <f ca="1">BingoCardGenerator.com!BU3</f>
        <v>Word 4</v>
      </c>
      <c r="BE6" s="152" t="str">
        <f ca="1">BingoCardGenerator.com!BV3</f>
        <v>Word 6</v>
      </c>
      <c r="BF6" s="152" t="str">
        <f ca="1">BingoCardGenerator.com!BW3</f>
        <v>Word 11</v>
      </c>
      <c r="BG6" s="152" t="str">
        <f ca="1">BingoCardGenerator.com!BX3</f>
        <v>Word 18</v>
      </c>
      <c r="BH6" s="153" t="str">
        <f ca="1">BingoCardGenerator.com!BY3</f>
        <v>Word 23</v>
      </c>
      <c r="BI6" s="151" t="str">
        <f ca="1">BingoCardGenerator.com!BZ3</f>
        <v>Word 2</v>
      </c>
      <c r="BJ6" s="152" t="str">
        <f ca="1">BingoCardGenerator.com!CA3</f>
        <v>Word 7</v>
      </c>
      <c r="BK6" s="152" t="str">
        <f ca="1">BingoCardGenerator.com!CB3</f>
        <v>Word 11</v>
      </c>
      <c r="BL6" s="152" t="str">
        <f ca="1">BingoCardGenerator.com!CC3</f>
        <v>Word 17</v>
      </c>
      <c r="BM6" s="153" t="str">
        <f ca="1">BingoCardGenerator.com!CD3</f>
        <v>Word 22</v>
      </c>
      <c r="BN6" s="151" t="str">
        <f ca="1">BingoCardGenerator.com!CF3</f>
        <v>Word 3</v>
      </c>
      <c r="BO6" s="152" t="str">
        <f ca="1">BingoCardGenerator.com!CG3</f>
        <v>Word 9</v>
      </c>
      <c r="BP6" s="152" t="str">
        <f ca="1">BingoCardGenerator.com!CH3</f>
        <v>Word 15</v>
      </c>
      <c r="BQ6" s="152" t="str">
        <f ca="1">BingoCardGenerator.com!CI3</f>
        <v>Word 18</v>
      </c>
      <c r="BR6" s="153" t="str">
        <f ca="1">BingoCardGenerator.com!CJ3</f>
        <v>Word 23</v>
      </c>
      <c r="BS6" s="151" t="str">
        <f ca="1">BingoCardGenerator.com!CK3</f>
        <v>Word 2</v>
      </c>
      <c r="BT6" s="152" t="str">
        <f ca="1">BingoCardGenerator.com!CL3</f>
        <v>Word 10</v>
      </c>
      <c r="BU6" s="152" t="str">
        <f ca="1">BingoCardGenerator.com!CM3</f>
        <v>Word 14</v>
      </c>
      <c r="BV6" s="152" t="str">
        <f ca="1">BingoCardGenerator.com!CN3</f>
        <v>Word 19</v>
      </c>
      <c r="BW6" s="153" t="str">
        <f ca="1">BingoCardGenerator.com!CO3</f>
        <v>Word 23</v>
      </c>
      <c r="BX6" s="151" t="str">
        <f ca="1">BingoCardGenerator.com!CQ3</f>
        <v>Word 3</v>
      </c>
      <c r="BY6" s="152" t="str">
        <f ca="1">BingoCardGenerator.com!CR3</f>
        <v>Word 7</v>
      </c>
      <c r="BZ6" s="152" t="str">
        <f ca="1">BingoCardGenerator.com!CS3</f>
        <v>Word 13</v>
      </c>
      <c r="CA6" s="152" t="str">
        <f ca="1">BingoCardGenerator.com!CT3</f>
        <v>Word 19</v>
      </c>
      <c r="CB6" s="153" t="str">
        <f ca="1">BingoCardGenerator.com!CU3</f>
        <v>Word 24</v>
      </c>
      <c r="CC6" s="151" t="str">
        <f ca="1">BingoCardGenerator.com!CV3</f>
        <v>Word 2</v>
      </c>
      <c r="CD6" s="152" t="str">
        <f ca="1">BingoCardGenerator.com!CW3</f>
        <v>Word 6</v>
      </c>
      <c r="CE6" s="152" t="str">
        <f ca="1">BingoCardGenerator.com!CX3</f>
        <v>Word 15</v>
      </c>
      <c r="CF6" s="152" t="str">
        <f ca="1">BingoCardGenerator.com!CY3</f>
        <v>Word 16</v>
      </c>
      <c r="CG6" s="153" t="str">
        <f ca="1">BingoCardGenerator.com!CZ3</f>
        <v>Word 23</v>
      </c>
      <c r="CH6" s="151" t="str">
        <f ca="1">BingoCardGenerator.com!DB3</f>
        <v>Word 1</v>
      </c>
      <c r="CI6" s="152" t="str">
        <f ca="1">BingoCardGenerator.com!DC3</f>
        <v>Word 10</v>
      </c>
      <c r="CJ6" s="152" t="str">
        <f ca="1">BingoCardGenerator.com!DD3</f>
        <v>Word 15</v>
      </c>
      <c r="CK6" s="152" t="str">
        <f ca="1">BingoCardGenerator.com!DE3</f>
        <v>Word 20</v>
      </c>
      <c r="CL6" s="153" t="str">
        <f ca="1">BingoCardGenerator.com!DF3</f>
        <v>Word 24</v>
      </c>
      <c r="CM6" s="151" t="str">
        <f ca="1">BingoCardGenerator.com!DG3</f>
        <v>Word 2</v>
      </c>
      <c r="CN6" s="152" t="str">
        <f ca="1">BingoCardGenerator.com!DH3</f>
        <v>Word 7</v>
      </c>
      <c r="CO6" s="152" t="str">
        <f ca="1">BingoCardGenerator.com!DI3</f>
        <v>Word 12</v>
      </c>
      <c r="CP6" s="152" t="str">
        <f ca="1">BingoCardGenerator.com!DJ3</f>
        <v>Word 18</v>
      </c>
      <c r="CQ6" s="153" t="str">
        <f ca="1">BingoCardGenerator.com!DK3</f>
        <v>Word 23</v>
      </c>
      <c r="CR6" s="151" t="str">
        <f ca="1">BingoCardGenerator.com!DM3</f>
        <v>Word 5</v>
      </c>
      <c r="CS6" s="152" t="str">
        <f ca="1">BingoCardGenerator.com!DN3</f>
        <v>Word 10</v>
      </c>
      <c r="CT6" s="152" t="str">
        <f ca="1">BingoCardGenerator.com!DO3</f>
        <v>Word 14</v>
      </c>
      <c r="CU6" s="152" t="str">
        <f ca="1">BingoCardGenerator.com!DP3</f>
        <v>Word 19</v>
      </c>
      <c r="CV6" s="153" t="str">
        <f ca="1">BingoCardGenerator.com!DQ3</f>
        <v>Word 22</v>
      </c>
      <c r="CW6" s="151" t="str">
        <f ca="1">BingoCardGenerator.com!DR3</f>
        <v>Word 1</v>
      </c>
      <c r="CX6" s="152" t="str">
        <f ca="1">BingoCardGenerator.com!DS3</f>
        <v>Word 9</v>
      </c>
      <c r="CY6" s="152" t="str">
        <f ca="1">BingoCardGenerator.com!DT3</f>
        <v>Word 13</v>
      </c>
      <c r="CZ6" s="152" t="str">
        <f ca="1">BingoCardGenerator.com!DU3</f>
        <v>Word 16</v>
      </c>
      <c r="DA6" s="153" t="str">
        <f ca="1">BingoCardGenerator.com!DV3</f>
        <v>Word 22</v>
      </c>
      <c r="DB6" s="151" t="str">
        <f ca="1">BingoCardGenerator.com!DX3</f>
        <v>Word 2</v>
      </c>
      <c r="DC6" s="152" t="str">
        <f ca="1">BingoCardGenerator.com!DY3</f>
        <v>Word 8</v>
      </c>
      <c r="DD6" s="152" t="str">
        <f ca="1">BingoCardGenerator.com!DZ3</f>
        <v>Word 13</v>
      </c>
      <c r="DE6" s="152" t="str">
        <f ca="1">BingoCardGenerator.com!EA3</f>
        <v>Word 20</v>
      </c>
      <c r="DF6" s="153" t="str">
        <f ca="1">BingoCardGenerator.com!EB3</f>
        <v>Word 25</v>
      </c>
      <c r="DG6" s="151" t="str">
        <f ca="1">BingoCardGenerator.com!EC3</f>
        <v>Word 4</v>
      </c>
      <c r="DH6" s="152" t="str">
        <f ca="1">BingoCardGenerator.com!ED3</f>
        <v>Word 10</v>
      </c>
      <c r="DI6" s="152" t="str">
        <f ca="1">BingoCardGenerator.com!EE3</f>
        <v>Word 15</v>
      </c>
      <c r="DJ6" s="152" t="str">
        <f ca="1">BingoCardGenerator.com!EF3</f>
        <v>Word 18</v>
      </c>
      <c r="DK6" s="153" t="str">
        <f ca="1">BingoCardGenerator.com!EG3</f>
        <v>Word 21</v>
      </c>
      <c r="DL6" s="151" t="str">
        <f ca="1">BingoCardGenerator.com!EI3</f>
        <v>Word 3</v>
      </c>
      <c r="DM6" s="152" t="str">
        <f ca="1">BingoCardGenerator.com!EJ3</f>
        <v>Word 8</v>
      </c>
      <c r="DN6" s="152" t="str">
        <f ca="1">BingoCardGenerator.com!EK3</f>
        <v>Word 11</v>
      </c>
      <c r="DO6" s="152" t="str">
        <f ca="1">BingoCardGenerator.com!EL3</f>
        <v>Word 18</v>
      </c>
      <c r="DP6" s="153" t="str">
        <f ca="1">BingoCardGenerator.com!EM3</f>
        <v>Word 25</v>
      </c>
      <c r="DQ6" s="151" t="str">
        <f ca="1">BingoCardGenerator.com!EN3</f>
        <v>Word 2</v>
      </c>
      <c r="DR6" s="152" t="str">
        <f ca="1">BingoCardGenerator.com!EO3</f>
        <v>Word 6</v>
      </c>
      <c r="DS6" s="152" t="str">
        <f ca="1">BingoCardGenerator.com!EP3</f>
        <v>Word 13</v>
      </c>
      <c r="DT6" s="152" t="str">
        <f ca="1">BingoCardGenerator.com!EQ3</f>
        <v>Word 16</v>
      </c>
      <c r="DU6" s="153" t="str">
        <f ca="1">BingoCardGenerator.com!ER3</f>
        <v>Word 22</v>
      </c>
      <c r="DV6" s="151" t="str">
        <f ca="1">BingoCardGenerator.com!ET3</f>
        <v>Word 4</v>
      </c>
      <c r="DW6" s="152" t="str">
        <f ca="1">BingoCardGenerator.com!EU3</f>
        <v>Word 9</v>
      </c>
      <c r="DX6" s="152" t="str">
        <f ca="1">BingoCardGenerator.com!EV3</f>
        <v>Word 12</v>
      </c>
      <c r="DY6" s="152" t="str">
        <f ca="1">BingoCardGenerator.com!EW3</f>
        <v>Word 19</v>
      </c>
      <c r="DZ6" s="153" t="str">
        <f ca="1">BingoCardGenerator.com!EX3</f>
        <v>Word 25</v>
      </c>
      <c r="EA6" s="151" t="str">
        <f ca="1">BingoCardGenerator.com!EY3</f>
        <v>Word 2</v>
      </c>
      <c r="EB6" s="152" t="str">
        <f ca="1">BingoCardGenerator.com!EZ3</f>
        <v>Word 6</v>
      </c>
      <c r="EC6" s="152" t="str">
        <f ca="1">BingoCardGenerator.com!FA3</f>
        <v>Word 12</v>
      </c>
      <c r="ED6" s="152" t="str">
        <f ca="1">BingoCardGenerator.com!FB3</f>
        <v>Word 20</v>
      </c>
      <c r="EE6" s="153" t="str">
        <f ca="1">BingoCardGenerator.com!FC3</f>
        <v>Word 21</v>
      </c>
      <c r="EF6" s="151" t="str">
        <f ca="1">BingoCardGenerator.com!FE3</f>
        <v>Word 4</v>
      </c>
      <c r="EG6" s="152" t="str">
        <f ca="1">BingoCardGenerator.com!FF3</f>
        <v>Word 10</v>
      </c>
      <c r="EH6" s="152" t="str">
        <f ca="1">BingoCardGenerator.com!FG3</f>
        <v>Word 11</v>
      </c>
      <c r="EI6" s="152" t="str">
        <f ca="1">BingoCardGenerator.com!FH3</f>
        <v>Word 20</v>
      </c>
      <c r="EJ6" s="153" t="str">
        <f ca="1">BingoCardGenerator.com!FI3</f>
        <v>Word 23</v>
      </c>
      <c r="EK6" s="151" t="str">
        <f ca="1">BingoCardGenerator.com!FJ3</f>
        <v>Word 2</v>
      </c>
      <c r="EL6" s="152" t="str">
        <f ca="1">BingoCardGenerator.com!FK3</f>
        <v>Word 7</v>
      </c>
      <c r="EM6" s="152" t="str">
        <f ca="1">BingoCardGenerator.com!FL3</f>
        <v>Word 15</v>
      </c>
      <c r="EN6" s="152" t="str">
        <f ca="1">BingoCardGenerator.com!FM3</f>
        <v>Word 19</v>
      </c>
      <c r="EO6" s="153" t="str">
        <f ca="1">BingoCardGenerator.com!FN3</f>
        <v>Word 23</v>
      </c>
      <c r="EP6" s="151" t="str">
        <f ca="1">BingoCardGenerator.com!FP3</f>
        <v>Word 3</v>
      </c>
      <c r="EQ6" s="152" t="str">
        <f ca="1">BingoCardGenerator.com!FQ3</f>
        <v>Word 7</v>
      </c>
      <c r="ER6" s="152" t="str">
        <f ca="1">BingoCardGenerator.com!FR3</f>
        <v>Word 13</v>
      </c>
      <c r="ES6" s="152" t="str">
        <f ca="1">BingoCardGenerator.com!FS3</f>
        <v>Word 17</v>
      </c>
      <c r="ET6" s="153" t="str">
        <f ca="1">BingoCardGenerator.com!FT3</f>
        <v>Word 24</v>
      </c>
      <c r="EU6" s="151" t="str">
        <f ca="1">BingoCardGenerator.com!FU3</f>
        <v>Word 2</v>
      </c>
      <c r="EV6" s="152" t="str">
        <f ca="1">BingoCardGenerator.com!FV3</f>
        <v>Word 6</v>
      </c>
      <c r="EW6" s="152" t="str">
        <f ca="1">BingoCardGenerator.com!FW3</f>
        <v>Word 14</v>
      </c>
      <c r="EX6" s="152" t="str">
        <f ca="1">BingoCardGenerator.com!FX3</f>
        <v>Word 20</v>
      </c>
      <c r="EY6" s="153" t="str">
        <f ca="1">BingoCardGenerator.com!FY3</f>
        <v>Word 25</v>
      </c>
      <c r="EZ6" s="151" t="str">
        <f ca="1">BingoCardGenerator.com!GA3</f>
        <v>Word 2</v>
      </c>
      <c r="FA6" s="152" t="str">
        <f ca="1">BingoCardGenerator.com!GB3</f>
        <v>Word 7</v>
      </c>
      <c r="FB6" s="152" t="str">
        <f ca="1">BingoCardGenerator.com!GC3</f>
        <v>Word 14</v>
      </c>
      <c r="FC6" s="152" t="str">
        <f ca="1">BingoCardGenerator.com!GD3</f>
        <v>Word 20</v>
      </c>
      <c r="FD6" s="153" t="str">
        <f ca="1">BingoCardGenerator.com!GE3</f>
        <v>Word 24</v>
      </c>
      <c r="FE6" s="151" t="str">
        <f ca="1">BingoCardGenerator.com!GF3</f>
        <v>Word 5</v>
      </c>
      <c r="FF6" s="152" t="str">
        <f ca="1">BingoCardGenerator.com!GG3</f>
        <v>Word 8</v>
      </c>
      <c r="FG6" s="152" t="str">
        <f ca="1">BingoCardGenerator.com!GH3</f>
        <v>Word 11</v>
      </c>
      <c r="FH6" s="152" t="str">
        <f ca="1">BingoCardGenerator.com!GI3</f>
        <v>Word 17</v>
      </c>
      <c r="FI6" s="153" t="str">
        <f ca="1">BingoCardGenerator.com!GJ3</f>
        <v>Word 23</v>
      </c>
      <c r="FJ6" s="151" t="str">
        <f ca="1">BingoCardGenerator.com!GL3</f>
        <v>Word 5</v>
      </c>
      <c r="FK6" s="152" t="str">
        <f ca="1">BingoCardGenerator.com!GM3</f>
        <v>Word 6</v>
      </c>
      <c r="FL6" s="152" t="str">
        <f ca="1">BingoCardGenerator.com!GN3</f>
        <v>Word 13</v>
      </c>
      <c r="FM6" s="152" t="str">
        <f ca="1">BingoCardGenerator.com!GO3</f>
        <v>Word 20</v>
      </c>
      <c r="FN6" s="153" t="str">
        <f ca="1">BingoCardGenerator.com!GP3</f>
        <v>Word 23</v>
      </c>
      <c r="FO6" s="151" t="str">
        <f ca="1">BingoCardGenerator.com!GQ3</f>
        <v>Word 1</v>
      </c>
      <c r="FP6" s="152" t="str">
        <f ca="1">BingoCardGenerator.com!GR3</f>
        <v>Word 9</v>
      </c>
      <c r="FQ6" s="152" t="str">
        <f ca="1">BingoCardGenerator.com!GS3</f>
        <v>Word 11</v>
      </c>
      <c r="FR6" s="152" t="str">
        <f ca="1">BingoCardGenerator.com!GT3</f>
        <v>Word 20</v>
      </c>
      <c r="FS6" s="153" t="str">
        <f ca="1">BingoCardGenerator.com!GU3</f>
        <v>Word 21</v>
      </c>
      <c r="FT6" s="151" t="str">
        <f ca="1">BingoCardGenerator.com!GW3</f>
        <v>Word 3</v>
      </c>
      <c r="FU6" s="152" t="str">
        <f ca="1">BingoCardGenerator.com!GX3</f>
        <v>Word 10</v>
      </c>
      <c r="FV6" s="152" t="str">
        <f ca="1">BingoCardGenerator.com!GY3</f>
        <v>Word 11</v>
      </c>
      <c r="FW6" s="152" t="str">
        <f ca="1">BingoCardGenerator.com!GZ3</f>
        <v>Word 19</v>
      </c>
      <c r="FX6" s="153" t="str">
        <f ca="1">BingoCardGenerator.com!HA3</f>
        <v>Word 23</v>
      </c>
      <c r="FY6" s="151" t="str">
        <f ca="1">BingoCardGenerator.com!HB3</f>
        <v>Word 3</v>
      </c>
      <c r="FZ6" s="152" t="str">
        <f ca="1">BingoCardGenerator.com!HC3</f>
        <v>Word 7</v>
      </c>
      <c r="GA6" s="152" t="str">
        <f ca="1">BingoCardGenerator.com!HD3</f>
        <v>Word 14</v>
      </c>
      <c r="GB6" s="152" t="str">
        <f ca="1">BingoCardGenerator.com!HE3</f>
        <v>Word 17</v>
      </c>
      <c r="GC6" s="153" t="str">
        <f ca="1">BingoCardGenerator.com!HF3</f>
        <v>Word 21</v>
      </c>
      <c r="GD6" s="151" t="str">
        <f ca="1">BingoCardGenerator.com!HH3</f>
        <v>Word 4</v>
      </c>
      <c r="GE6" s="152" t="str">
        <f ca="1">BingoCardGenerator.com!HI3</f>
        <v>Word 6</v>
      </c>
      <c r="GF6" s="152" t="str">
        <f ca="1">BingoCardGenerator.com!HJ3</f>
        <v>Word 15</v>
      </c>
      <c r="GG6" s="152" t="str">
        <f ca="1">BingoCardGenerator.com!HK3</f>
        <v>Word 16</v>
      </c>
      <c r="GH6" s="153" t="str">
        <f ca="1">BingoCardGenerator.com!HL3</f>
        <v>Word 23</v>
      </c>
      <c r="GI6" s="151" t="str">
        <f ca="1">BingoCardGenerator.com!HM3</f>
        <v>Word 3</v>
      </c>
      <c r="GJ6" s="152" t="str">
        <f ca="1">BingoCardGenerator.com!HN3</f>
        <v>Word 6</v>
      </c>
      <c r="GK6" s="152" t="str">
        <f ca="1">BingoCardGenerator.com!HO3</f>
        <v>Word 14</v>
      </c>
      <c r="GL6" s="152" t="str">
        <f ca="1">BingoCardGenerator.com!HP3</f>
        <v>Word 20</v>
      </c>
      <c r="GM6" s="153" t="str">
        <f ca="1">BingoCardGenerator.com!HQ3</f>
        <v>Word 22</v>
      </c>
      <c r="GN6" s="151" t="str">
        <f ca="1">BingoCardGenerator.com!HS3</f>
        <v>Word 4</v>
      </c>
      <c r="GO6" s="152" t="str">
        <f ca="1">BingoCardGenerator.com!HT3</f>
        <v>Word 6</v>
      </c>
      <c r="GP6" s="152" t="str">
        <f ca="1">BingoCardGenerator.com!HU3</f>
        <v>Word 11</v>
      </c>
      <c r="GQ6" s="152" t="str">
        <f ca="1">BingoCardGenerator.com!HV3</f>
        <v>Word 18</v>
      </c>
      <c r="GR6" s="153" t="str">
        <f ca="1">BingoCardGenerator.com!HW3</f>
        <v>Word 25</v>
      </c>
      <c r="GS6" s="151" t="str">
        <f ca="1">BingoCardGenerator.com!HX3</f>
        <v>Word 2</v>
      </c>
      <c r="GT6" s="152" t="str">
        <f ca="1">BingoCardGenerator.com!HY3</f>
        <v>Word 7</v>
      </c>
      <c r="GU6" s="152" t="str">
        <f ca="1">BingoCardGenerator.com!HZ3</f>
        <v>Word 15</v>
      </c>
      <c r="GV6" s="152" t="str">
        <f ca="1">BingoCardGenerator.com!IA3</f>
        <v>Word 20</v>
      </c>
      <c r="GW6" s="153" t="str">
        <f ca="1">BingoCardGenerator.com!IB3</f>
        <v>Word 24</v>
      </c>
      <c r="GX6" s="151" t="str">
        <f ca="1">BingoCardGenerator.com!ID3</f>
        <v>Word 3</v>
      </c>
      <c r="GY6" s="152" t="str">
        <f ca="1">BingoCardGenerator.com!IE3</f>
        <v>Word 7</v>
      </c>
      <c r="GZ6" s="152" t="str">
        <f ca="1">BingoCardGenerator.com!IF3</f>
        <v>Word 14</v>
      </c>
      <c r="HA6" s="152" t="str">
        <f ca="1">BingoCardGenerator.com!IG3</f>
        <v>Word 18</v>
      </c>
      <c r="HB6" s="153" t="str">
        <f ca="1">BingoCardGenerator.com!IH3</f>
        <v>Word 23</v>
      </c>
      <c r="HC6" s="151" t="str">
        <f ca="1">BingoCardGenerator.com!II3</f>
        <v>Word 1</v>
      </c>
      <c r="HD6" s="152" t="str">
        <f ca="1">BingoCardGenerator.com!IJ3</f>
        <v>Word 6</v>
      </c>
      <c r="HE6" s="152" t="str">
        <f ca="1">BingoCardGenerator.com!IK3</f>
        <v>Word 12</v>
      </c>
      <c r="HF6" s="152" t="str">
        <f ca="1">BingoCardGenerator.com!IL3</f>
        <v>Word 19</v>
      </c>
      <c r="HG6" s="153" t="str">
        <f ca="1">BingoCardGenerator.com!IM3</f>
        <v>Word 21</v>
      </c>
      <c r="HH6" s="151" t="str">
        <f ca="1">BingoCardGenerator.com!IO3</f>
        <v>Word 2</v>
      </c>
      <c r="HI6" s="152" t="str">
        <f ca="1">BingoCardGenerator.com!IP3</f>
        <v>Word 6</v>
      </c>
      <c r="HJ6" s="152" t="str">
        <f ca="1">BingoCardGenerator.com!IQ3</f>
        <v>Word 14</v>
      </c>
      <c r="HK6" s="152" t="str">
        <f ca="1">BingoCardGenerator.com!IR3</f>
        <v>Word 19</v>
      </c>
      <c r="HL6" s="153" t="str">
        <f ca="1">BingoCardGenerator.com!IS3</f>
        <v>Word 25</v>
      </c>
      <c r="HM6" s="151" t="str">
        <f ca="1">BingoCardGenerator.com!IT3</f>
        <v>Word 5</v>
      </c>
      <c r="HN6" s="152" t="str">
        <f ca="1">BingoCardGenerator.com!IU3</f>
        <v>Word 7</v>
      </c>
      <c r="HO6" s="152" t="str">
        <f ca="1">BingoCardGenerator.com!IV3</f>
        <v>Word 13</v>
      </c>
      <c r="HP6" s="152" t="str">
        <f ca="1">BingoCardGenerator.com!IW3</f>
        <v>Word 17</v>
      </c>
      <c r="HQ6" s="153" t="str">
        <f ca="1">BingoCardGenerator.com!IX3</f>
        <v>Word 21</v>
      </c>
      <c r="HR6" s="151" t="str">
        <f ca="1">BingoCardGenerator.com!IZ3</f>
        <v>Word 2</v>
      </c>
      <c r="HS6" s="152" t="str">
        <f ca="1">BingoCardGenerator.com!JA3</f>
        <v>Word 8</v>
      </c>
      <c r="HT6" s="152" t="str">
        <f ca="1">BingoCardGenerator.com!JB3</f>
        <v>Word 13</v>
      </c>
      <c r="HU6" s="152" t="str">
        <f ca="1">BingoCardGenerator.com!JC3</f>
        <v>Word 19</v>
      </c>
      <c r="HV6" s="153" t="str">
        <f ca="1">BingoCardGenerator.com!JD3</f>
        <v>Word 23</v>
      </c>
      <c r="HW6" s="151" t="str">
        <f ca="1">BingoCardGenerator.com!JE3</f>
        <v>Word 2</v>
      </c>
      <c r="HX6" s="152" t="str">
        <f ca="1">BingoCardGenerator.com!JF3</f>
        <v>Word 8</v>
      </c>
      <c r="HY6" s="152" t="str">
        <f ca="1">BingoCardGenerator.com!JG3</f>
        <v>Word 14</v>
      </c>
      <c r="HZ6" s="152" t="str">
        <f ca="1">BingoCardGenerator.com!JH3</f>
        <v>Word 18</v>
      </c>
      <c r="IA6" s="153" t="str">
        <f ca="1">BingoCardGenerator.com!JI3</f>
        <v>Word 25</v>
      </c>
      <c r="IB6" s="151" t="str">
        <f ca="1">BingoCardGenerator.com!JK3</f>
        <v>Word 3</v>
      </c>
      <c r="IC6" s="152" t="str">
        <f ca="1">BingoCardGenerator.com!JL3</f>
        <v>Word 8</v>
      </c>
      <c r="ID6" s="152" t="str">
        <f ca="1">BingoCardGenerator.com!JM3</f>
        <v>Word 15</v>
      </c>
      <c r="IE6" s="152" t="str">
        <f ca="1">BingoCardGenerator.com!JN3</f>
        <v>Word 18</v>
      </c>
      <c r="IF6" s="153" t="str">
        <f ca="1">BingoCardGenerator.com!JO3</f>
        <v>Word 25</v>
      </c>
      <c r="IG6" s="151" t="str">
        <f ca="1">BingoCardGenerator.com!JP3</f>
        <v>Word 2</v>
      </c>
      <c r="IH6" s="152" t="str">
        <f ca="1">BingoCardGenerator.com!JQ3</f>
        <v>Word 9</v>
      </c>
      <c r="II6" s="152" t="str">
        <f ca="1">BingoCardGenerator.com!JR3</f>
        <v>Word 11</v>
      </c>
      <c r="IJ6" s="152" t="str">
        <f ca="1">BingoCardGenerator.com!JS3</f>
        <v>Word 17</v>
      </c>
      <c r="IK6" s="153" t="str">
        <f ca="1">BingoCardGenerator.com!JT3</f>
        <v>Word 25</v>
      </c>
      <c r="IL6" s="151" t="str">
        <f ca="1">BingoCardGenerator.com!JV3</f>
        <v>Word 2</v>
      </c>
      <c r="IM6" s="152" t="str">
        <f ca="1">BingoCardGenerator.com!JW3</f>
        <v>Word 10</v>
      </c>
      <c r="IN6" s="152" t="str">
        <f ca="1">BingoCardGenerator.com!JX3</f>
        <v>Word 13</v>
      </c>
      <c r="IO6" s="152" t="str">
        <f ca="1">BingoCardGenerator.com!JY3</f>
        <v>Word 20</v>
      </c>
      <c r="IP6" s="153" t="str">
        <f ca="1">BingoCardGenerator.com!JZ3</f>
        <v>Word 22</v>
      </c>
      <c r="IQ6" s="151" t="str">
        <f ca="1">BingoCardGenerator.com!KA3</f>
        <v>Word 1</v>
      </c>
      <c r="IR6" s="152" t="str">
        <f ca="1">BingoCardGenerator.com!KB3</f>
        <v>Word 8</v>
      </c>
      <c r="IS6" s="152" t="str">
        <f ca="1">BingoCardGenerator.com!KC3</f>
        <v>Word 11</v>
      </c>
      <c r="IT6" s="152" t="str">
        <f ca="1">BingoCardGenerator.com!KD3</f>
        <v>Word 20</v>
      </c>
      <c r="IU6" s="153" t="str">
        <f ca="1">BingoCardGenerator.com!KE3</f>
        <v>Word 25</v>
      </c>
      <c r="IV6" s="151" t="str">
        <f ca="1">BingoCardGenerator.com!KG3</f>
        <v>Word 3</v>
      </c>
      <c r="IW6" s="152" t="str">
        <f ca="1">BingoCardGenerator.com!KH3</f>
        <v>Word 6</v>
      </c>
      <c r="IX6" s="152" t="str">
        <f ca="1">BingoCardGenerator.com!KI3</f>
        <v>Word 14</v>
      </c>
      <c r="IY6" s="152" t="str">
        <f ca="1">BingoCardGenerator.com!KJ3</f>
        <v>Word 19</v>
      </c>
      <c r="IZ6" s="153" t="str">
        <f ca="1">BingoCardGenerator.com!KK3</f>
        <v>Word 24</v>
      </c>
      <c r="JA6" s="151" t="str">
        <f ca="1">BingoCardGenerator.com!KL3</f>
        <v>Word 1</v>
      </c>
      <c r="JB6" s="152" t="str">
        <f ca="1">BingoCardGenerator.com!KM3</f>
        <v>Word 9</v>
      </c>
      <c r="JC6" s="152" t="str">
        <f ca="1">BingoCardGenerator.com!KN3</f>
        <v>Word 11</v>
      </c>
      <c r="JD6" s="152" t="str">
        <f ca="1">BingoCardGenerator.com!KO3</f>
        <v>Word 20</v>
      </c>
      <c r="JE6" s="153" t="str">
        <f ca="1">BingoCardGenerator.com!KP3</f>
        <v>Word 21</v>
      </c>
      <c r="JF6" s="151" t="str">
        <f ca="1">BingoCardGenerator.com!KR3</f>
        <v>Word 3</v>
      </c>
      <c r="JG6" s="152" t="str">
        <f ca="1">BingoCardGenerator.com!KS3</f>
        <v>Word 6</v>
      </c>
      <c r="JH6" s="152" t="str">
        <f ca="1">BingoCardGenerator.com!KT3</f>
        <v>Word 13</v>
      </c>
      <c r="JI6" s="152" t="str">
        <f ca="1">BingoCardGenerator.com!KU3</f>
        <v>Word 16</v>
      </c>
      <c r="JJ6" s="153" t="str">
        <f ca="1">BingoCardGenerator.com!KV3</f>
        <v>Word 25</v>
      </c>
      <c r="JK6" s="151" t="str">
        <f ca="1">BingoCardGenerator.com!KW3</f>
        <v>Word 2</v>
      </c>
      <c r="JL6" s="152" t="str">
        <f ca="1">BingoCardGenerator.com!KX3</f>
        <v>Word 6</v>
      </c>
      <c r="JM6" s="152" t="str">
        <f ca="1">BingoCardGenerator.com!KY3</f>
        <v>Word 15</v>
      </c>
      <c r="JN6" s="152" t="str">
        <f ca="1">BingoCardGenerator.com!KZ3</f>
        <v>Word 18</v>
      </c>
      <c r="JO6" s="153" t="str">
        <f ca="1">BingoCardGenerator.com!LA3</f>
        <v>Word 22</v>
      </c>
      <c r="JP6" s="151" t="str">
        <f ca="1">BingoCardGenerator.com!LC3</f>
        <v>Word 5</v>
      </c>
      <c r="JQ6" s="152" t="str">
        <f ca="1">BingoCardGenerator.com!LD3</f>
        <v>Word 7</v>
      </c>
      <c r="JR6" s="152" t="str">
        <f ca="1">BingoCardGenerator.com!LE3</f>
        <v>Word 11</v>
      </c>
      <c r="JS6" s="152" t="str">
        <f ca="1">BingoCardGenerator.com!LF3</f>
        <v>Word 20</v>
      </c>
      <c r="JT6" s="153" t="str">
        <f ca="1">BingoCardGenerator.com!LG3</f>
        <v>Word 24</v>
      </c>
      <c r="JU6" s="151" t="str">
        <f ca="1">BingoCardGenerator.com!LH3</f>
        <v>Word 2</v>
      </c>
      <c r="JV6" s="152" t="str">
        <f ca="1">BingoCardGenerator.com!LI3</f>
        <v>Word 7</v>
      </c>
      <c r="JW6" s="152" t="str">
        <f ca="1">BingoCardGenerator.com!LJ3</f>
        <v>Word 14</v>
      </c>
      <c r="JX6" s="152" t="str">
        <f ca="1">BingoCardGenerator.com!LK3</f>
        <v>Word 19</v>
      </c>
      <c r="JY6" s="153" t="str">
        <f ca="1">BingoCardGenerator.com!LL3</f>
        <v>Word 21</v>
      </c>
      <c r="JZ6" s="151" t="str">
        <f ca="1">BingoCardGenerator.com!LN3</f>
        <v>Word 3</v>
      </c>
      <c r="KA6" s="152" t="str">
        <f ca="1">BingoCardGenerator.com!LO3</f>
        <v>Word 10</v>
      </c>
      <c r="KB6" s="152" t="str">
        <f ca="1">BingoCardGenerator.com!LP3</f>
        <v>Word 15</v>
      </c>
      <c r="KC6" s="152" t="str">
        <f ca="1">BingoCardGenerator.com!LQ3</f>
        <v>Word 16</v>
      </c>
      <c r="KD6" s="153" t="str">
        <f ca="1">BingoCardGenerator.com!LR3</f>
        <v>Word 21</v>
      </c>
      <c r="KE6" s="151" t="str">
        <f ca="1">BingoCardGenerator.com!LS3</f>
        <v>Word 5</v>
      </c>
      <c r="KF6" s="152" t="str">
        <f ca="1">BingoCardGenerator.com!LT3</f>
        <v>Word 10</v>
      </c>
      <c r="KG6" s="152" t="str">
        <f ca="1">BingoCardGenerator.com!LU3</f>
        <v>Word 12</v>
      </c>
      <c r="KH6" s="152" t="str">
        <f ca="1">BingoCardGenerator.com!LV3</f>
        <v>Word 16</v>
      </c>
      <c r="KI6" s="153" t="str">
        <f ca="1">BingoCardGenerator.com!LW3</f>
        <v>Word 25</v>
      </c>
      <c r="KJ6" s="151" t="str">
        <f ca="1">BingoCardGenerator.com!LY3</f>
        <v>Word 4</v>
      </c>
      <c r="KK6" s="152" t="str">
        <f ca="1">BingoCardGenerator.com!LZ3</f>
        <v>Word 7</v>
      </c>
      <c r="KL6" s="152" t="str">
        <f ca="1">BingoCardGenerator.com!MA3</f>
        <v>Word 11</v>
      </c>
      <c r="KM6" s="152" t="str">
        <f ca="1">BingoCardGenerator.com!MB3</f>
        <v>Word 20</v>
      </c>
      <c r="KN6" s="153" t="str">
        <f ca="1">BingoCardGenerator.com!MC3</f>
        <v>Word 22</v>
      </c>
      <c r="KO6" s="151" t="str">
        <f ca="1">BingoCardGenerator.com!MD3</f>
        <v>Word 1</v>
      </c>
      <c r="KP6" s="152" t="str">
        <f ca="1">BingoCardGenerator.com!ME3</f>
        <v>Word 7</v>
      </c>
      <c r="KQ6" s="152" t="str">
        <f ca="1">BingoCardGenerator.com!MF3</f>
        <v>Word 14</v>
      </c>
      <c r="KR6" s="152" t="str">
        <f ca="1">BingoCardGenerator.com!MG3</f>
        <v>Word 16</v>
      </c>
      <c r="KS6" s="153" t="str">
        <f ca="1">BingoCardGenerator.com!MH3</f>
        <v>Word 22</v>
      </c>
      <c r="KT6" s="151" t="str">
        <f ca="1">BingoCardGenerator.com!MJ3</f>
        <v>Word 3</v>
      </c>
      <c r="KU6" s="152" t="str">
        <f ca="1">BingoCardGenerator.com!MK3</f>
        <v>Word 8</v>
      </c>
      <c r="KV6" s="152" t="str">
        <f ca="1">BingoCardGenerator.com!ML3</f>
        <v>Word 12</v>
      </c>
      <c r="KW6" s="152" t="str">
        <f ca="1">BingoCardGenerator.com!MM3</f>
        <v>Word 19</v>
      </c>
      <c r="KX6" s="153" t="str">
        <f ca="1">BingoCardGenerator.com!MN3</f>
        <v>Word 23</v>
      </c>
      <c r="KY6" s="151" t="str">
        <f ca="1">BingoCardGenerator.com!MO3</f>
        <v>Word 2</v>
      </c>
      <c r="KZ6" s="152" t="str">
        <f ca="1">BingoCardGenerator.com!MP3</f>
        <v>Word 10</v>
      </c>
      <c r="LA6" s="152" t="str">
        <f ca="1">BingoCardGenerator.com!MQ3</f>
        <v>Word 12</v>
      </c>
      <c r="LB6" s="152" t="str">
        <f ca="1">BingoCardGenerator.com!MR3</f>
        <v>Word 18</v>
      </c>
      <c r="LC6" s="153" t="str">
        <f ca="1">BingoCardGenerator.com!MS3</f>
        <v>Word 22</v>
      </c>
      <c r="LD6" s="151" t="str">
        <f ca="1">BingoCardGenerator.com!MU3</f>
        <v>Word 3</v>
      </c>
      <c r="LE6" s="152" t="str">
        <f ca="1">BingoCardGenerator.com!MV3</f>
        <v>Word 7</v>
      </c>
      <c r="LF6" s="152" t="str">
        <f ca="1">BingoCardGenerator.com!MW3</f>
        <v>Word 12</v>
      </c>
      <c r="LG6" s="152" t="str">
        <f ca="1">BingoCardGenerator.com!MX3</f>
        <v>Word 20</v>
      </c>
      <c r="LH6" s="153" t="str">
        <f ca="1">BingoCardGenerator.com!MY3</f>
        <v>Word 23</v>
      </c>
      <c r="LI6" s="151" t="str">
        <f ca="1">BingoCardGenerator.com!MZ3</f>
        <v>Word 1</v>
      </c>
      <c r="LJ6" s="152" t="str">
        <f ca="1">BingoCardGenerator.com!NA3</f>
        <v>Word 6</v>
      </c>
      <c r="LK6" s="152" t="str">
        <f ca="1">BingoCardGenerator.com!NB3</f>
        <v>Word 12</v>
      </c>
      <c r="LL6" s="152" t="str">
        <f ca="1">BingoCardGenerator.com!NC3</f>
        <v>Word 18</v>
      </c>
      <c r="LM6" s="153" t="str">
        <f ca="1">BingoCardGenerator.com!ND3</f>
        <v>Word 21</v>
      </c>
      <c r="LN6" s="151" t="str">
        <f ca="1">BingoCardGenerator.com!NF3</f>
        <v>Word 1</v>
      </c>
      <c r="LO6" s="152" t="str">
        <f ca="1">BingoCardGenerator.com!NG3</f>
        <v>Word 9</v>
      </c>
      <c r="LP6" s="152" t="str">
        <f ca="1">BingoCardGenerator.com!NH3</f>
        <v>Word 13</v>
      </c>
      <c r="LQ6" s="152" t="str">
        <f ca="1">BingoCardGenerator.com!NI3</f>
        <v>Word 17</v>
      </c>
      <c r="LR6" s="153" t="str">
        <f ca="1">BingoCardGenerator.com!NJ3</f>
        <v>Word 21</v>
      </c>
      <c r="LS6" s="151" t="str">
        <f ca="1">BingoCardGenerator.com!NK3</f>
        <v>Word 4</v>
      </c>
      <c r="LT6" s="152" t="str">
        <f ca="1">BingoCardGenerator.com!NL3</f>
        <v>Word 6</v>
      </c>
      <c r="LU6" s="152" t="str">
        <f ca="1">BingoCardGenerator.com!NM3</f>
        <v>Word 11</v>
      </c>
      <c r="LV6" s="152" t="str">
        <f ca="1">BingoCardGenerator.com!NN3</f>
        <v>Word 18</v>
      </c>
      <c r="LW6" s="153" t="str">
        <f ca="1">BingoCardGenerator.com!NO3</f>
        <v>Word 25</v>
      </c>
      <c r="LX6" s="151" t="str">
        <f ca="1">BingoCardGenerator.com!NQ3</f>
        <v>Word 3</v>
      </c>
      <c r="LY6" s="152" t="str">
        <f ca="1">BingoCardGenerator.com!NR3</f>
        <v>Word 6</v>
      </c>
      <c r="LZ6" s="152" t="str">
        <f ca="1">BingoCardGenerator.com!NS3</f>
        <v>Word 14</v>
      </c>
      <c r="MA6" s="152" t="str">
        <f ca="1">BingoCardGenerator.com!NT3</f>
        <v>Word 17</v>
      </c>
      <c r="MB6" s="153" t="str">
        <f ca="1">BingoCardGenerator.com!NU3</f>
        <v>Word 22</v>
      </c>
      <c r="MC6" s="151" t="str">
        <f ca="1">BingoCardGenerator.com!NV3</f>
        <v>Word 1</v>
      </c>
      <c r="MD6" s="152" t="str">
        <f ca="1">BingoCardGenerator.com!NW3</f>
        <v>Word 9</v>
      </c>
      <c r="ME6" s="152" t="str">
        <f ca="1">BingoCardGenerator.com!NX3</f>
        <v>Word 11</v>
      </c>
      <c r="MF6" s="152" t="str">
        <f ca="1">BingoCardGenerator.com!NY3</f>
        <v>Word 17</v>
      </c>
      <c r="MG6" s="153" t="str">
        <f ca="1">BingoCardGenerator.com!NZ3</f>
        <v>Word 25</v>
      </c>
      <c r="MH6" s="151" t="str">
        <f ca="1">BingoCardGenerator.com!OB3</f>
        <v>Word 5</v>
      </c>
      <c r="MI6" s="152" t="str">
        <f ca="1">BingoCardGenerator.com!OC3</f>
        <v>Word 9</v>
      </c>
      <c r="MJ6" s="152" t="str">
        <f ca="1">BingoCardGenerator.com!OD3</f>
        <v>Word 11</v>
      </c>
      <c r="MK6" s="152" t="str">
        <f ca="1">BingoCardGenerator.com!OE3</f>
        <v>Word 16</v>
      </c>
      <c r="ML6" s="153" t="str">
        <f ca="1">BingoCardGenerator.com!OF3</f>
        <v>Word 22</v>
      </c>
      <c r="MM6" s="151" t="str">
        <f ca="1">BingoCardGenerator.com!OG3</f>
        <v>Word 2</v>
      </c>
      <c r="MN6" s="152" t="str">
        <f ca="1">BingoCardGenerator.com!OH3</f>
        <v>Word 6</v>
      </c>
      <c r="MO6" s="152" t="str">
        <f ca="1">BingoCardGenerator.com!OI3</f>
        <v>Word 12</v>
      </c>
      <c r="MP6" s="152" t="str">
        <f ca="1">BingoCardGenerator.com!OJ3</f>
        <v>Word 18</v>
      </c>
      <c r="MQ6" s="153" t="str">
        <f ca="1">BingoCardGenerator.com!OK3</f>
        <v>Word 21</v>
      </c>
      <c r="MR6" s="151" t="str">
        <f ca="1">BingoCardGenerator.com!OM3</f>
        <v>Word 3</v>
      </c>
      <c r="MS6" s="152" t="str">
        <f ca="1">BingoCardGenerator.com!ON3</f>
        <v>Word 8</v>
      </c>
      <c r="MT6" s="152" t="str">
        <f ca="1">BingoCardGenerator.com!OO3</f>
        <v>Word 12</v>
      </c>
      <c r="MU6" s="152" t="str">
        <f ca="1">BingoCardGenerator.com!OP3</f>
        <v>Word 16</v>
      </c>
      <c r="MV6" s="153" t="str">
        <f ca="1">BingoCardGenerator.com!OQ3</f>
        <v>Word 22</v>
      </c>
      <c r="MW6" s="151" t="str">
        <f ca="1">BingoCardGenerator.com!OR3</f>
        <v>Word 4</v>
      </c>
      <c r="MX6" s="152" t="str">
        <f ca="1">BingoCardGenerator.com!OS3</f>
        <v>Word 7</v>
      </c>
      <c r="MY6" s="152" t="str">
        <f ca="1">BingoCardGenerator.com!OT3</f>
        <v>Word 12</v>
      </c>
      <c r="MZ6" s="152" t="str">
        <f ca="1">BingoCardGenerator.com!OU3</f>
        <v>Word 17</v>
      </c>
      <c r="NA6" s="153" t="str">
        <f ca="1">BingoCardGenerator.com!OV3</f>
        <v>Word 23</v>
      </c>
      <c r="NB6" s="151" t="str">
        <f ca="1">BingoCardGenerator.com!OX3</f>
        <v>Word 3</v>
      </c>
      <c r="NC6" s="152" t="str">
        <f ca="1">BingoCardGenerator.com!OY3</f>
        <v>Word 6</v>
      </c>
      <c r="ND6" s="152" t="str">
        <f ca="1">BingoCardGenerator.com!OZ3</f>
        <v>Word 15</v>
      </c>
      <c r="NE6" s="152" t="str">
        <f ca="1">BingoCardGenerator.com!PA3</f>
        <v>Word 17</v>
      </c>
      <c r="NF6" s="153" t="str">
        <f ca="1">BingoCardGenerator.com!PB3</f>
        <v>Word 25</v>
      </c>
      <c r="NG6" s="151" t="str">
        <f ca="1">BingoCardGenerator.com!PC3</f>
        <v>Word 2</v>
      </c>
      <c r="NH6" s="152" t="str">
        <f ca="1">BingoCardGenerator.com!PD3</f>
        <v>Word 8</v>
      </c>
      <c r="NI6" s="152" t="str">
        <f ca="1">BingoCardGenerator.com!PE3</f>
        <v>Word 15</v>
      </c>
      <c r="NJ6" s="152" t="str">
        <f ca="1">BingoCardGenerator.com!PF3</f>
        <v>Word 18</v>
      </c>
      <c r="NK6" s="153" t="str">
        <f ca="1">BingoCardGenerator.com!PG3</f>
        <v>Word 22</v>
      </c>
      <c r="NL6" s="151" t="str">
        <f ca="1">BingoCardGenerator.com!PI3</f>
        <v>Word 2</v>
      </c>
      <c r="NM6" s="152" t="str">
        <f ca="1">BingoCardGenerator.com!PJ3</f>
        <v>Word 7</v>
      </c>
      <c r="NN6" s="152" t="str">
        <f ca="1">BingoCardGenerator.com!PK3</f>
        <v>Word 12</v>
      </c>
      <c r="NO6" s="152" t="str">
        <f ca="1">BingoCardGenerator.com!PL3</f>
        <v>Word 16</v>
      </c>
      <c r="NP6" s="153" t="str">
        <f ca="1">BingoCardGenerator.com!PM3</f>
        <v>Word 22</v>
      </c>
      <c r="NQ6" s="151" t="str">
        <f ca="1">BingoCardGenerator.com!PN3</f>
        <v>Word 1</v>
      </c>
      <c r="NR6" s="152" t="str">
        <f ca="1">BingoCardGenerator.com!PO3</f>
        <v>Word 7</v>
      </c>
      <c r="NS6" s="152" t="str">
        <f ca="1">BingoCardGenerator.com!PP3</f>
        <v>Word 15</v>
      </c>
      <c r="NT6" s="152" t="str">
        <f ca="1">BingoCardGenerator.com!PQ3</f>
        <v>Word 20</v>
      </c>
      <c r="NU6" s="153" t="str">
        <f ca="1">BingoCardGenerator.com!PR3</f>
        <v>Word 24</v>
      </c>
      <c r="NV6" s="151" t="str">
        <f ca="1">BingoCardGenerator.com!PT3</f>
        <v>Word 4</v>
      </c>
      <c r="NW6" s="152" t="str">
        <f ca="1">BingoCardGenerator.com!PU3</f>
        <v>Word 10</v>
      </c>
      <c r="NX6" s="152" t="str">
        <f ca="1">BingoCardGenerator.com!PV3</f>
        <v>Word 13</v>
      </c>
      <c r="NY6" s="152" t="str">
        <f ca="1">BingoCardGenerator.com!PW3</f>
        <v>Word 16</v>
      </c>
      <c r="NZ6" s="153" t="str">
        <f ca="1">BingoCardGenerator.com!PX3</f>
        <v>Word 21</v>
      </c>
      <c r="OA6" s="151" t="str">
        <f ca="1">BingoCardGenerator.com!PY3</f>
        <v>Word 2</v>
      </c>
      <c r="OB6" s="152" t="str">
        <f ca="1">BingoCardGenerator.com!PZ3</f>
        <v>Word 6</v>
      </c>
      <c r="OC6" s="152" t="str">
        <f ca="1">BingoCardGenerator.com!QA3</f>
        <v>Word 13</v>
      </c>
      <c r="OD6" s="152" t="str">
        <f ca="1">BingoCardGenerator.com!QB3</f>
        <v>Word 17</v>
      </c>
      <c r="OE6" s="153" t="str">
        <f ca="1">BingoCardGenerator.com!QC3</f>
        <v>Word 23</v>
      </c>
      <c r="OF6" s="151" t="str">
        <f ca="1">BingoCardGenerator.com!QE3</f>
        <v>Word 2</v>
      </c>
      <c r="OG6" s="152" t="str">
        <f ca="1">BingoCardGenerator.com!QF3</f>
        <v>Word 10</v>
      </c>
      <c r="OH6" s="152" t="str">
        <f ca="1">BingoCardGenerator.com!QG3</f>
        <v>Word 12</v>
      </c>
      <c r="OI6" s="152" t="str">
        <f ca="1">BingoCardGenerator.com!QH3</f>
        <v>Word 19</v>
      </c>
      <c r="OJ6" s="153" t="str">
        <f ca="1">BingoCardGenerator.com!QI3</f>
        <v>Word 23</v>
      </c>
      <c r="OK6" s="151" t="str">
        <f ca="1">BingoCardGenerator.com!QJ3</f>
        <v>Word 5</v>
      </c>
      <c r="OL6" s="152" t="str">
        <f ca="1">BingoCardGenerator.com!QK3</f>
        <v>Word 9</v>
      </c>
      <c r="OM6" s="152" t="str">
        <f ca="1">BingoCardGenerator.com!QL3</f>
        <v>Word 15</v>
      </c>
      <c r="ON6" s="152" t="str">
        <f ca="1">BingoCardGenerator.com!QM3</f>
        <v>Word 18</v>
      </c>
      <c r="OO6" s="153" t="str">
        <f ca="1">BingoCardGenerator.com!QN3</f>
        <v>Word 24</v>
      </c>
      <c r="OP6" s="151" t="str">
        <f ca="1">BingoCardGenerator.com!QP3</f>
        <v>Word 4</v>
      </c>
      <c r="OQ6" s="152" t="str">
        <f ca="1">BingoCardGenerator.com!QQ3</f>
        <v>Word 6</v>
      </c>
      <c r="OR6" s="152" t="str">
        <f ca="1">BingoCardGenerator.com!QR3</f>
        <v>Word 11</v>
      </c>
      <c r="OS6" s="152" t="str">
        <f ca="1">BingoCardGenerator.com!QS3</f>
        <v>Word 17</v>
      </c>
      <c r="OT6" s="153" t="str">
        <f ca="1">BingoCardGenerator.com!QT3</f>
        <v>Word 25</v>
      </c>
      <c r="OU6" s="151" t="str">
        <f ca="1">BingoCardGenerator.com!QU3</f>
        <v>Word 2</v>
      </c>
      <c r="OV6" s="152" t="str">
        <f ca="1">BingoCardGenerator.com!QV3</f>
        <v>Word 10</v>
      </c>
      <c r="OW6" s="152" t="str">
        <f ca="1">BingoCardGenerator.com!QW3</f>
        <v>Word 12</v>
      </c>
      <c r="OX6" s="152" t="str">
        <f ca="1">BingoCardGenerator.com!QX3</f>
        <v>Word 18</v>
      </c>
      <c r="OY6" s="153" t="str">
        <f ca="1">BingoCardGenerator.com!QY3</f>
        <v>Word 21</v>
      </c>
      <c r="OZ6" s="151" t="str">
        <f ca="1">BingoCardGenerator.com!RA3</f>
        <v>Word 1</v>
      </c>
      <c r="PA6" s="152" t="str">
        <f ca="1">BingoCardGenerator.com!RB3</f>
        <v>Word 8</v>
      </c>
      <c r="PB6" s="152" t="str">
        <f ca="1">BingoCardGenerator.com!RC3</f>
        <v>Word 13</v>
      </c>
      <c r="PC6" s="152" t="str">
        <f ca="1">BingoCardGenerator.com!RD3</f>
        <v>Word 19</v>
      </c>
      <c r="PD6" s="153" t="str">
        <f ca="1">BingoCardGenerator.com!RE3</f>
        <v>Word 23</v>
      </c>
      <c r="PE6" s="151" t="str">
        <f ca="1">BingoCardGenerator.com!RF3</f>
        <v>Word 3</v>
      </c>
      <c r="PF6" s="152" t="str">
        <f ca="1">BingoCardGenerator.com!RG3</f>
        <v>Word 7</v>
      </c>
      <c r="PG6" s="152" t="str">
        <f ca="1">BingoCardGenerator.com!RH3</f>
        <v>Word 12</v>
      </c>
      <c r="PH6" s="152" t="str">
        <f ca="1">BingoCardGenerator.com!RI3</f>
        <v>Word 20</v>
      </c>
      <c r="PI6" s="153" t="str">
        <f ca="1">BingoCardGenerator.com!RJ3</f>
        <v>Word 21</v>
      </c>
      <c r="PJ6" s="151" t="str">
        <f ca="1">BingoCardGenerator.com!RL3</f>
        <v>Word 1</v>
      </c>
      <c r="PK6" s="152" t="str">
        <f ca="1">BingoCardGenerator.com!RM3</f>
        <v>Word 6</v>
      </c>
      <c r="PL6" s="152" t="str">
        <f ca="1">BingoCardGenerator.com!RN3</f>
        <v>Word 13</v>
      </c>
      <c r="PM6" s="152" t="str">
        <f ca="1">BingoCardGenerator.com!RO3</f>
        <v>Word 19</v>
      </c>
      <c r="PN6" s="153" t="str">
        <f ca="1">BingoCardGenerator.com!RP3</f>
        <v>Word 21</v>
      </c>
      <c r="PO6" s="151" t="str">
        <f ca="1">BingoCardGenerator.com!RQ3</f>
        <v>Word 1</v>
      </c>
      <c r="PP6" s="152" t="str">
        <f ca="1">BingoCardGenerator.com!RR3</f>
        <v>Word 6</v>
      </c>
      <c r="PQ6" s="152" t="str">
        <f ca="1">BingoCardGenerator.com!RS3</f>
        <v>Word 12</v>
      </c>
      <c r="PR6" s="152" t="str">
        <f ca="1">BingoCardGenerator.com!RT3</f>
        <v>Word 16</v>
      </c>
      <c r="PS6" s="153" t="str">
        <f ca="1">BingoCardGenerator.com!RU3</f>
        <v>Word 21</v>
      </c>
      <c r="PT6" s="151" t="str">
        <f ca="1">BingoCardGenerator.com!RW3</f>
        <v>Word 2</v>
      </c>
      <c r="PU6" s="152" t="str">
        <f ca="1">BingoCardGenerator.com!RX3</f>
        <v>Word 6</v>
      </c>
      <c r="PV6" s="152" t="str">
        <f ca="1">BingoCardGenerator.com!RY3</f>
        <v>Word 15</v>
      </c>
      <c r="PW6" s="152" t="str">
        <f ca="1">BingoCardGenerator.com!RZ3</f>
        <v>Word 16</v>
      </c>
      <c r="PX6" s="153" t="str">
        <f ca="1">BingoCardGenerator.com!SA3</f>
        <v>Word 24</v>
      </c>
      <c r="PY6" s="151" t="str">
        <f ca="1">BingoCardGenerator.com!SB3</f>
        <v>Word 1</v>
      </c>
      <c r="PZ6" s="152" t="str">
        <f ca="1">BingoCardGenerator.com!SC3</f>
        <v>Word 7</v>
      </c>
      <c r="QA6" s="152" t="str">
        <f ca="1">BingoCardGenerator.com!SD3</f>
        <v>Word 13</v>
      </c>
      <c r="QB6" s="152" t="str">
        <f ca="1">BingoCardGenerator.com!SE3</f>
        <v>Word 17</v>
      </c>
      <c r="QC6" s="153" t="str">
        <f ca="1">BingoCardGenerator.com!SF3</f>
        <v>Word 22</v>
      </c>
      <c r="QD6" s="151" t="str">
        <f ca="1">BingoCardGenerator.com!SH3</f>
        <v>Word 1</v>
      </c>
      <c r="QE6" s="152" t="str">
        <f ca="1">BingoCardGenerator.com!SI3</f>
        <v>Word 8</v>
      </c>
      <c r="QF6" s="152" t="str">
        <f ca="1">BingoCardGenerator.com!SJ3</f>
        <v>Word 14</v>
      </c>
      <c r="QG6" s="152" t="str">
        <f ca="1">BingoCardGenerator.com!SK3</f>
        <v>Word 17</v>
      </c>
      <c r="QH6" s="153" t="str">
        <f ca="1">BingoCardGenerator.com!SL3</f>
        <v>Word 22</v>
      </c>
      <c r="QI6" s="151" t="str">
        <f ca="1">BingoCardGenerator.com!SM3</f>
        <v>Word 3</v>
      </c>
      <c r="QJ6" s="152" t="str">
        <f ca="1">BingoCardGenerator.com!SN3</f>
        <v>Word 9</v>
      </c>
      <c r="QK6" s="152" t="str">
        <f ca="1">BingoCardGenerator.com!SO3</f>
        <v>Word 15</v>
      </c>
      <c r="QL6" s="152" t="str">
        <f ca="1">BingoCardGenerator.com!SP3</f>
        <v>Word 20</v>
      </c>
      <c r="QM6" s="153" t="str">
        <f ca="1">BingoCardGenerator.com!SQ3</f>
        <v>Word 25</v>
      </c>
      <c r="QN6" s="151" t="str">
        <f ca="1">BingoCardGenerator.com!SS3</f>
        <v>Word 4</v>
      </c>
      <c r="QO6" s="152" t="str">
        <f ca="1">BingoCardGenerator.com!ST3</f>
        <v>Word 7</v>
      </c>
      <c r="QP6" s="152" t="str">
        <f ca="1">BingoCardGenerator.com!SU3</f>
        <v>Word 13</v>
      </c>
      <c r="QQ6" s="152" t="str">
        <f ca="1">BingoCardGenerator.com!SV3</f>
        <v>Word 19</v>
      </c>
      <c r="QR6" s="153" t="str">
        <f ca="1">BingoCardGenerator.com!SW3</f>
        <v>Word 24</v>
      </c>
      <c r="QS6" s="151" t="str">
        <f ca="1">BingoCardGenerator.com!SX3</f>
        <v>Word 2</v>
      </c>
      <c r="QT6" s="152" t="str">
        <f ca="1">BingoCardGenerator.com!SY3</f>
        <v>Word 8</v>
      </c>
      <c r="QU6" s="152" t="str">
        <f ca="1">BingoCardGenerator.com!SZ3</f>
        <v>Word 11</v>
      </c>
      <c r="QV6" s="152" t="str">
        <f ca="1">BingoCardGenerator.com!TA3</f>
        <v>Word 16</v>
      </c>
      <c r="QW6" s="153" t="str">
        <f ca="1">BingoCardGenerator.com!TB3</f>
        <v>Word 22</v>
      </c>
      <c r="QX6" s="151" t="str">
        <f ca="1">BingoCardGenerator.com!TD3</f>
        <v>Word 5</v>
      </c>
      <c r="QY6" s="152" t="str">
        <f ca="1">BingoCardGenerator.com!TE3</f>
        <v>Word 10</v>
      </c>
      <c r="QZ6" s="152" t="str">
        <f ca="1">BingoCardGenerator.com!TF3</f>
        <v>Word 15</v>
      </c>
      <c r="RA6" s="152" t="str">
        <f ca="1">BingoCardGenerator.com!TG3</f>
        <v>Word 17</v>
      </c>
      <c r="RB6" s="153" t="str">
        <f ca="1">BingoCardGenerator.com!TH3</f>
        <v>Word 21</v>
      </c>
      <c r="RC6" s="151" t="str">
        <f ca="1">BingoCardGenerator.com!TI3</f>
        <v>Word 3</v>
      </c>
      <c r="RD6" s="152" t="str">
        <f ca="1">BingoCardGenerator.com!TJ3</f>
        <v>Word 8</v>
      </c>
      <c r="RE6" s="152" t="str">
        <f ca="1">BingoCardGenerator.com!TK3</f>
        <v>Word 13</v>
      </c>
      <c r="RF6" s="152" t="str">
        <f ca="1">BingoCardGenerator.com!TL3</f>
        <v>Word 18</v>
      </c>
      <c r="RG6" s="153" t="str">
        <f ca="1">BingoCardGenerator.com!TM3</f>
        <v>Word 25</v>
      </c>
      <c r="RH6" s="151" t="str">
        <f ca="1">BingoCardGenerator.com!TO3</f>
        <v>Word 4</v>
      </c>
      <c r="RI6" s="152" t="str">
        <f ca="1">BingoCardGenerator.com!TP3</f>
        <v>Word 6</v>
      </c>
      <c r="RJ6" s="152" t="str">
        <f ca="1">BingoCardGenerator.com!TQ3</f>
        <v>Word 15</v>
      </c>
      <c r="RK6" s="152" t="str">
        <f ca="1">BingoCardGenerator.com!TR3</f>
        <v>Word 19</v>
      </c>
      <c r="RL6" s="153" t="str">
        <f ca="1">BingoCardGenerator.com!TS3</f>
        <v>Word 25</v>
      </c>
      <c r="RM6" s="151" t="str">
        <f ca="1">BingoCardGenerator.com!TT3</f>
        <v>Word 4</v>
      </c>
      <c r="RN6" s="152" t="str">
        <f ca="1">BingoCardGenerator.com!TU3</f>
        <v>Word 9</v>
      </c>
      <c r="RO6" s="152" t="str">
        <f ca="1">BingoCardGenerator.com!TV3</f>
        <v>Word 15</v>
      </c>
      <c r="RP6" s="152" t="str">
        <f ca="1">BingoCardGenerator.com!TW3</f>
        <v>Word 19</v>
      </c>
      <c r="RQ6" s="153" t="str">
        <f ca="1">BingoCardGenerator.com!TX3</f>
        <v>Word 22</v>
      </c>
      <c r="RR6" s="151" t="str">
        <f ca="1">BingoCardGenerator.com!TZ3</f>
        <v>Word 2</v>
      </c>
      <c r="RS6" s="152" t="str">
        <f ca="1">BingoCardGenerator.com!UA3</f>
        <v>Word 6</v>
      </c>
      <c r="RT6" s="152" t="str">
        <f ca="1">BingoCardGenerator.com!UB3</f>
        <v>Word 11</v>
      </c>
      <c r="RU6" s="152" t="str">
        <f ca="1">BingoCardGenerator.com!UC3</f>
        <v>Word 19</v>
      </c>
      <c r="RV6" s="153" t="str">
        <f ca="1">BingoCardGenerator.com!UD3</f>
        <v>Word 23</v>
      </c>
      <c r="RW6" s="151" t="str">
        <f ca="1">BingoCardGenerator.com!UE3</f>
        <v>Word 5</v>
      </c>
      <c r="RX6" s="152" t="str">
        <f ca="1">BingoCardGenerator.com!UF3</f>
        <v>Word 10</v>
      </c>
      <c r="RY6" s="152" t="str">
        <f ca="1">BingoCardGenerator.com!UG3</f>
        <v>Word 12</v>
      </c>
      <c r="RZ6" s="152" t="str">
        <f ca="1">BingoCardGenerator.com!UH3</f>
        <v>Word 17</v>
      </c>
      <c r="SA6" s="153" t="str">
        <f ca="1">BingoCardGenerator.com!UI3</f>
        <v>Word 25</v>
      </c>
      <c r="SB6" s="151" t="str">
        <f ca="1">BingoCardGenerator.com!UK3</f>
        <v>Word 4</v>
      </c>
      <c r="SC6" s="152" t="str">
        <f ca="1">BingoCardGenerator.com!UL3</f>
        <v>Word 8</v>
      </c>
      <c r="SD6" s="152" t="str">
        <f ca="1">BingoCardGenerator.com!UM3</f>
        <v>Word 14</v>
      </c>
      <c r="SE6" s="152" t="str">
        <f ca="1">BingoCardGenerator.com!UN3</f>
        <v>Word 17</v>
      </c>
      <c r="SF6" s="153" t="str">
        <f ca="1">BingoCardGenerator.com!UO3</f>
        <v>Word 23</v>
      </c>
    </row>
    <row r="7" spans="1:501" s="150" customFormat="1" ht="92" customHeight="1">
      <c r="A7" s="151" t="str">
        <f ca="1">BingoCardGenerator.com!L4</f>
        <v>Word 1</v>
      </c>
      <c r="B7" s="152" t="str">
        <f ca="1">BingoCardGenerator.com!M4</f>
        <v>Word 8</v>
      </c>
      <c r="C7" s="152" t="str">
        <f>Instructions!F13</f>
        <v>Free</v>
      </c>
      <c r="D7" s="152" t="str">
        <f ca="1">BingoCardGenerator.com!O4</f>
        <v>Word 16</v>
      </c>
      <c r="E7" s="153" t="str">
        <f ca="1">BingoCardGenerator.com!P4</f>
        <v>Word 25</v>
      </c>
      <c r="F7" s="151" t="str">
        <f ca="1">BingoCardGenerator.com!R4</f>
        <v>Word 2</v>
      </c>
      <c r="G7" s="152" t="str">
        <f ca="1">BingoCardGenerator.com!S4</f>
        <v>Word 9</v>
      </c>
      <c r="H7" s="152" t="str">
        <f>Instructions!F13</f>
        <v>Free</v>
      </c>
      <c r="I7" s="152" t="str">
        <f ca="1">BingoCardGenerator.com!U4</f>
        <v>Word 16</v>
      </c>
      <c r="J7" s="153" t="str">
        <f ca="1">BingoCardGenerator.com!V4</f>
        <v>Word 22</v>
      </c>
      <c r="K7" s="151" t="str">
        <f ca="1">BingoCardGenerator.com!W4</f>
        <v>Word 3</v>
      </c>
      <c r="L7" s="152" t="str">
        <f ca="1">BingoCardGenerator.com!X4</f>
        <v>Word 8</v>
      </c>
      <c r="M7" s="152" t="str">
        <f>Instructions!F13</f>
        <v>Free</v>
      </c>
      <c r="N7" s="152" t="str">
        <f ca="1">BingoCardGenerator.com!Z4</f>
        <v>Word 19</v>
      </c>
      <c r="O7" s="153" t="str">
        <f ca="1">BingoCardGenerator.com!AA4</f>
        <v>Word 21</v>
      </c>
      <c r="P7" s="151" t="str">
        <f ca="1">BingoCardGenerator.com!AC4</f>
        <v>Word 2</v>
      </c>
      <c r="Q7" s="152" t="str">
        <f ca="1">BingoCardGenerator.com!AD4</f>
        <v>Word 10</v>
      </c>
      <c r="R7" s="152" t="str">
        <f>Instructions!F13</f>
        <v>Free</v>
      </c>
      <c r="S7" s="152" t="str">
        <f ca="1">BingoCardGenerator.com!AF4</f>
        <v>Word 20</v>
      </c>
      <c r="T7" s="153" t="str">
        <f ca="1">BingoCardGenerator.com!AG4</f>
        <v>Word 23</v>
      </c>
      <c r="U7" s="151" t="str">
        <f ca="1">BingoCardGenerator.com!AH4</f>
        <v>Word 1</v>
      </c>
      <c r="V7" s="152" t="str">
        <f ca="1">BingoCardGenerator.com!AI4</f>
        <v>Word 6</v>
      </c>
      <c r="W7" s="152" t="str">
        <f>Instructions!F13</f>
        <v>Free</v>
      </c>
      <c r="X7" s="152" t="str">
        <f ca="1">BingoCardGenerator.com!AK4</f>
        <v>Word 18</v>
      </c>
      <c r="Y7" s="153" t="str">
        <f ca="1">BingoCardGenerator.com!AL4</f>
        <v>Word 21</v>
      </c>
      <c r="Z7" s="151" t="str">
        <f ca="1">BingoCardGenerator.com!AN4</f>
        <v>Word 4</v>
      </c>
      <c r="AA7" s="152" t="str">
        <f ca="1">BingoCardGenerator.com!AO4</f>
        <v>Word 10</v>
      </c>
      <c r="AB7" s="154" t="str">
        <f>Instructions!F13</f>
        <v>Free</v>
      </c>
      <c r="AC7" s="152" t="str">
        <f ca="1">BingoCardGenerator.com!AQ4</f>
        <v>Word 17</v>
      </c>
      <c r="AD7" s="153" t="str">
        <f ca="1">BingoCardGenerator.com!AR4</f>
        <v>Word 23</v>
      </c>
      <c r="AE7" s="151" t="str">
        <f ca="1">BingoCardGenerator.com!AS4</f>
        <v>Word 3</v>
      </c>
      <c r="AF7" s="152" t="str">
        <f ca="1">BingoCardGenerator.com!AT4</f>
        <v>Word 6</v>
      </c>
      <c r="AG7" s="154" t="str">
        <f>Instructions!F13</f>
        <v>Free</v>
      </c>
      <c r="AH7" s="152" t="str">
        <f ca="1">BingoCardGenerator.com!AV4</f>
        <v>Word 20</v>
      </c>
      <c r="AI7" s="153" t="str">
        <f ca="1">BingoCardGenerator.com!AW4</f>
        <v>Word 21</v>
      </c>
      <c r="AJ7" s="151" t="str">
        <f ca="1">BingoCardGenerator.com!AY4</f>
        <v>Word 3</v>
      </c>
      <c r="AK7" s="152" t="str">
        <f ca="1">BingoCardGenerator.com!AZ4</f>
        <v>Word 7</v>
      </c>
      <c r="AL7" s="154" t="str">
        <f>Instructions!F13</f>
        <v>Free</v>
      </c>
      <c r="AM7" s="152" t="str">
        <f ca="1">BingoCardGenerator.com!BB4</f>
        <v>Word 16</v>
      </c>
      <c r="AN7" s="153" t="str">
        <f ca="1">BingoCardGenerator.com!BC4</f>
        <v>Word 25</v>
      </c>
      <c r="AO7" s="151" t="str">
        <f ca="1">BingoCardGenerator.com!BD4</f>
        <v>Word 2</v>
      </c>
      <c r="AP7" s="152" t="str">
        <f ca="1">BingoCardGenerator.com!BE4</f>
        <v>Word 10</v>
      </c>
      <c r="AQ7" s="154" t="str">
        <f>Instructions!F13</f>
        <v>Free</v>
      </c>
      <c r="AR7" s="152" t="str">
        <f ca="1">BingoCardGenerator.com!BG4</f>
        <v>Word 20</v>
      </c>
      <c r="AS7" s="153" t="str">
        <f ca="1">BingoCardGenerator.com!BH4</f>
        <v>Word 24</v>
      </c>
      <c r="AT7" s="151" t="str">
        <f ca="1">BingoCardGenerator.com!BJ4</f>
        <v>Word 5</v>
      </c>
      <c r="AU7" s="152" t="str">
        <f ca="1">BingoCardGenerator.com!BK4</f>
        <v>Word 6</v>
      </c>
      <c r="AV7" s="154" t="str">
        <f>Instructions!F13</f>
        <v>Free</v>
      </c>
      <c r="AW7" s="152" t="str">
        <f ca="1">BingoCardGenerator.com!BM4</f>
        <v>Word 16</v>
      </c>
      <c r="AX7" s="153" t="str">
        <f ca="1">BingoCardGenerator.com!BN4</f>
        <v>Word 25</v>
      </c>
      <c r="AY7" s="151" t="str">
        <f ca="1">BingoCardGenerator.com!BO4</f>
        <v>Word 3</v>
      </c>
      <c r="AZ7" s="152" t="str">
        <f ca="1">BingoCardGenerator.com!BP4</f>
        <v>Word 10</v>
      </c>
      <c r="BA7" s="154" t="str">
        <f>Instructions!F13</f>
        <v>Free</v>
      </c>
      <c r="BB7" s="152" t="str">
        <f ca="1">BingoCardGenerator.com!BR4</f>
        <v>Word 18</v>
      </c>
      <c r="BC7" s="153" t="str">
        <f ca="1">BingoCardGenerator.com!BS4</f>
        <v>Word 23</v>
      </c>
      <c r="BD7" s="151" t="str">
        <f ca="1">BingoCardGenerator.com!BU4</f>
        <v>Word 3</v>
      </c>
      <c r="BE7" s="152" t="str">
        <f ca="1">BingoCardGenerator.com!BV4</f>
        <v>Word 10</v>
      </c>
      <c r="BF7" s="154" t="str">
        <f>Instructions!F13</f>
        <v>Free</v>
      </c>
      <c r="BG7" s="152" t="str">
        <f ca="1">BingoCardGenerator.com!BX4</f>
        <v>Word 17</v>
      </c>
      <c r="BH7" s="153" t="str">
        <f ca="1">BingoCardGenerator.com!BY4</f>
        <v>Word 24</v>
      </c>
      <c r="BI7" s="151" t="str">
        <f ca="1">BingoCardGenerator.com!BZ4</f>
        <v>Word 1</v>
      </c>
      <c r="BJ7" s="152" t="str">
        <f ca="1">BingoCardGenerator.com!CA4</f>
        <v>Word 9</v>
      </c>
      <c r="BK7" s="154" t="str">
        <f>Instructions!F13</f>
        <v>Free</v>
      </c>
      <c r="BL7" s="152" t="str">
        <f ca="1">BingoCardGenerator.com!CC4</f>
        <v>Word 18</v>
      </c>
      <c r="BM7" s="153" t="str">
        <f ca="1">BingoCardGenerator.com!CD4</f>
        <v>Word 21</v>
      </c>
      <c r="BN7" s="151" t="str">
        <f ca="1">BingoCardGenerator.com!CF4</f>
        <v>Word 5</v>
      </c>
      <c r="BO7" s="152" t="str">
        <f ca="1">BingoCardGenerator.com!CG4</f>
        <v>Word 7</v>
      </c>
      <c r="BP7" s="154" t="str">
        <f>Instructions!F13</f>
        <v>Free</v>
      </c>
      <c r="BQ7" s="152" t="str">
        <f ca="1">BingoCardGenerator.com!CI4</f>
        <v>Word 19</v>
      </c>
      <c r="BR7" s="153" t="str">
        <f ca="1">BingoCardGenerator.com!CJ4</f>
        <v>Word 22</v>
      </c>
      <c r="BS7" s="151" t="str">
        <f ca="1">BingoCardGenerator.com!CK4</f>
        <v>Word 4</v>
      </c>
      <c r="BT7" s="152" t="str">
        <f ca="1">BingoCardGenerator.com!CL4</f>
        <v>Word 7</v>
      </c>
      <c r="BU7" s="154" t="str">
        <f>Instructions!F13</f>
        <v>Free</v>
      </c>
      <c r="BV7" s="152" t="str">
        <f ca="1">BingoCardGenerator.com!CN4</f>
        <v>Word 18</v>
      </c>
      <c r="BW7" s="153" t="str">
        <f ca="1">BingoCardGenerator.com!CO4</f>
        <v>Word 24</v>
      </c>
      <c r="BX7" s="151" t="str">
        <f ca="1">BingoCardGenerator.com!CQ4</f>
        <v>Word 5</v>
      </c>
      <c r="BY7" s="152" t="str">
        <f ca="1">BingoCardGenerator.com!CR4</f>
        <v>Word 6</v>
      </c>
      <c r="BZ7" s="154" t="str">
        <f>Instructions!F13</f>
        <v>Free</v>
      </c>
      <c r="CA7" s="152" t="str">
        <f ca="1">BingoCardGenerator.com!CT4</f>
        <v>Word 18</v>
      </c>
      <c r="CB7" s="153" t="str">
        <f ca="1">BingoCardGenerator.com!CU4</f>
        <v>Word 22</v>
      </c>
      <c r="CC7" s="151" t="str">
        <f ca="1">BingoCardGenerator.com!CV4</f>
        <v>Word 3</v>
      </c>
      <c r="CD7" s="152" t="str">
        <f ca="1">BingoCardGenerator.com!CW4</f>
        <v>Word 7</v>
      </c>
      <c r="CE7" s="154" t="str">
        <f>Instructions!F13</f>
        <v>Free</v>
      </c>
      <c r="CF7" s="152" t="str">
        <f ca="1">BingoCardGenerator.com!CY4</f>
        <v>Word 17</v>
      </c>
      <c r="CG7" s="153" t="str">
        <f ca="1">BingoCardGenerator.com!CZ4</f>
        <v>Word 22</v>
      </c>
      <c r="CH7" s="151" t="str">
        <f ca="1">BingoCardGenerator.com!DB4</f>
        <v>Word 2</v>
      </c>
      <c r="CI7" s="152" t="str">
        <f ca="1">BingoCardGenerator.com!DC4</f>
        <v>Word 9</v>
      </c>
      <c r="CJ7" s="154" t="str">
        <f>Instructions!F13</f>
        <v>Free</v>
      </c>
      <c r="CK7" s="152" t="str">
        <f ca="1">BingoCardGenerator.com!DE4</f>
        <v>Word 17</v>
      </c>
      <c r="CL7" s="153" t="str">
        <f ca="1">BingoCardGenerator.com!DF4</f>
        <v>Word 22</v>
      </c>
      <c r="CM7" s="151" t="str">
        <f ca="1">BingoCardGenerator.com!DG4</f>
        <v>Word 4</v>
      </c>
      <c r="CN7" s="152" t="str">
        <f ca="1">BingoCardGenerator.com!DH4</f>
        <v>Word 8</v>
      </c>
      <c r="CO7" s="154" t="str">
        <f>Instructions!F13</f>
        <v>Free</v>
      </c>
      <c r="CP7" s="152" t="str">
        <f ca="1">BingoCardGenerator.com!DJ4</f>
        <v>Word 20</v>
      </c>
      <c r="CQ7" s="153" t="str">
        <f ca="1">BingoCardGenerator.com!DK4</f>
        <v>Word 21</v>
      </c>
      <c r="CR7" s="151" t="str">
        <f ca="1">BingoCardGenerator.com!DM4</f>
        <v>Word 2</v>
      </c>
      <c r="CS7" s="152" t="str">
        <f ca="1">BingoCardGenerator.com!DN4</f>
        <v>Word 7</v>
      </c>
      <c r="CT7" s="154" t="str">
        <f>Instructions!F13</f>
        <v>Free</v>
      </c>
      <c r="CU7" s="152" t="str">
        <f ca="1">BingoCardGenerator.com!DP4</f>
        <v>Word 20</v>
      </c>
      <c r="CV7" s="153" t="str">
        <f ca="1">BingoCardGenerator.com!DQ4</f>
        <v>Word 23</v>
      </c>
      <c r="CW7" s="151" t="str">
        <f ca="1">BingoCardGenerator.com!DR4</f>
        <v>Word 2</v>
      </c>
      <c r="CX7" s="152" t="str">
        <f ca="1">BingoCardGenerator.com!DS4</f>
        <v>Word 7</v>
      </c>
      <c r="CY7" s="154" t="str">
        <f>Instructions!F13</f>
        <v>Free</v>
      </c>
      <c r="CZ7" s="152" t="str">
        <f ca="1">BingoCardGenerator.com!DU4</f>
        <v>Word 17</v>
      </c>
      <c r="DA7" s="153" t="str">
        <f ca="1">BingoCardGenerator.com!DV4</f>
        <v>Word 25</v>
      </c>
      <c r="DB7" s="151" t="str">
        <f ca="1">BingoCardGenerator.com!DX4</f>
        <v>Word 5</v>
      </c>
      <c r="DC7" s="152" t="str">
        <f ca="1">BingoCardGenerator.com!DY4</f>
        <v>Word 10</v>
      </c>
      <c r="DD7" s="154" t="str">
        <f>Instructions!F13</f>
        <v>Free</v>
      </c>
      <c r="DE7" s="152" t="str">
        <f ca="1">BingoCardGenerator.com!EA4</f>
        <v>Word 19</v>
      </c>
      <c r="DF7" s="153" t="str">
        <f ca="1">BingoCardGenerator.com!EB4</f>
        <v>Word 23</v>
      </c>
      <c r="DG7" s="151" t="str">
        <f ca="1">BingoCardGenerator.com!EC4</f>
        <v>Word 1</v>
      </c>
      <c r="DH7" s="152" t="str">
        <f ca="1">BingoCardGenerator.com!ED4</f>
        <v>Word 7</v>
      </c>
      <c r="DI7" s="154" t="str">
        <f>Instructions!F13</f>
        <v>Free</v>
      </c>
      <c r="DJ7" s="152" t="str">
        <f ca="1">BingoCardGenerator.com!EF4</f>
        <v>Word 17</v>
      </c>
      <c r="DK7" s="153" t="str">
        <f ca="1">BingoCardGenerator.com!EG4</f>
        <v>Word 24</v>
      </c>
      <c r="DL7" s="151" t="str">
        <f ca="1">BingoCardGenerator.com!EI4</f>
        <v>Word 2</v>
      </c>
      <c r="DM7" s="152" t="str">
        <f ca="1">BingoCardGenerator.com!EJ4</f>
        <v>Word 10</v>
      </c>
      <c r="DN7" s="154" t="str">
        <f>Instructions!F13</f>
        <v>Free</v>
      </c>
      <c r="DO7" s="152" t="str">
        <f ca="1">BingoCardGenerator.com!EL4</f>
        <v>Word 16</v>
      </c>
      <c r="DP7" s="153" t="str">
        <f ca="1">BingoCardGenerator.com!EM4</f>
        <v>Word 22</v>
      </c>
      <c r="DQ7" s="151" t="str">
        <f ca="1">BingoCardGenerator.com!EN4</f>
        <v>Word 5</v>
      </c>
      <c r="DR7" s="152" t="str">
        <f ca="1">BingoCardGenerator.com!EO4</f>
        <v>Word 10</v>
      </c>
      <c r="DS7" s="154" t="str">
        <f>Instructions!F13</f>
        <v>Free</v>
      </c>
      <c r="DT7" s="152" t="str">
        <f ca="1">BingoCardGenerator.com!EQ4</f>
        <v>Word 20</v>
      </c>
      <c r="DU7" s="153" t="str">
        <f ca="1">BingoCardGenerator.com!ER4</f>
        <v>Word 21</v>
      </c>
      <c r="DV7" s="151" t="str">
        <f ca="1">BingoCardGenerator.com!ET4</f>
        <v>Word 3</v>
      </c>
      <c r="DW7" s="152" t="str">
        <f ca="1">BingoCardGenerator.com!EU4</f>
        <v>Word 6</v>
      </c>
      <c r="DX7" s="154" t="str">
        <f>Instructions!F13</f>
        <v>Free</v>
      </c>
      <c r="DY7" s="152" t="str">
        <f ca="1">BingoCardGenerator.com!EW4</f>
        <v>Word 17</v>
      </c>
      <c r="DZ7" s="153" t="str">
        <f ca="1">BingoCardGenerator.com!EX4</f>
        <v>Word 23</v>
      </c>
      <c r="EA7" s="151" t="str">
        <f ca="1">BingoCardGenerator.com!EY4</f>
        <v>Word 4</v>
      </c>
      <c r="EB7" s="152" t="str">
        <f ca="1">BingoCardGenerator.com!EZ4</f>
        <v>Word 8</v>
      </c>
      <c r="EC7" s="154" t="str">
        <f>Instructions!F13</f>
        <v>Free</v>
      </c>
      <c r="ED7" s="152" t="str">
        <f ca="1">BingoCardGenerator.com!FB4</f>
        <v>Word 18</v>
      </c>
      <c r="EE7" s="153" t="str">
        <f ca="1">BingoCardGenerator.com!FC4</f>
        <v>Word 24</v>
      </c>
      <c r="EF7" s="151" t="str">
        <f ca="1">BingoCardGenerator.com!FE4</f>
        <v>Word 5</v>
      </c>
      <c r="EG7" s="152" t="str">
        <f ca="1">BingoCardGenerator.com!FF4</f>
        <v>Word 8</v>
      </c>
      <c r="EH7" s="154" t="str">
        <f>Instructions!F13</f>
        <v>Free</v>
      </c>
      <c r="EI7" s="152" t="str">
        <f ca="1">BingoCardGenerator.com!FH4</f>
        <v>Word 19</v>
      </c>
      <c r="EJ7" s="153" t="str">
        <f ca="1">BingoCardGenerator.com!FI4</f>
        <v>Word 24</v>
      </c>
      <c r="EK7" s="151" t="str">
        <f ca="1">BingoCardGenerator.com!FJ4</f>
        <v>Word 4</v>
      </c>
      <c r="EL7" s="152" t="str">
        <f ca="1">BingoCardGenerator.com!FK4</f>
        <v>Word 6</v>
      </c>
      <c r="EM7" s="154" t="str">
        <f>Instructions!F13</f>
        <v>Free</v>
      </c>
      <c r="EN7" s="152" t="str">
        <f ca="1">BingoCardGenerator.com!FM4</f>
        <v>Word 17</v>
      </c>
      <c r="EO7" s="153" t="str">
        <f ca="1">BingoCardGenerator.com!FN4</f>
        <v>Word 21</v>
      </c>
      <c r="EP7" s="151" t="str">
        <f ca="1">BingoCardGenerator.com!FP4</f>
        <v>Word 4</v>
      </c>
      <c r="EQ7" s="152" t="str">
        <f ca="1">BingoCardGenerator.com!FQ4</f>
        <v>Word 9</v>
      </c>
      <c r="ER7" s="154" t="str">
        <f>Instructions!F13</f>
        <v>Free</v>
      </c>
      <c r="ES7" s="152" t="str">
        <f ca="1">BingoCardGenerator.com!FS4</f>
        <v>Word 18</v>
      </c>
      <c r="ET7" s="153" t="str">
        <f ca="1">BingoCardGenerator.com!FT4</f>
        <v>Word 23</v>
      </c>
      <c r="EU7" s="151" t="str">
        <f ca="1">BingoCardGenerator.com!FU4</f>
        <v>Word 4</v>
      </c>
      <c r="EV7" s="152" t="str">
        <f ca="1">BingoCardGenerator.com!FV4</f>
        <v>Word 9</v>
      </c>
      <c r="EW7" s="154" t="str">
        <f>Instructions!F13</f>
        <v>Free</v>
      </c>
      <c r="EX7" s="152" t="str">
        <f ca="1">BingoCardGenerator.com!FX4</f>
        <v>Word 18</v>
      </c>
      <c r="EY7" s="153" t="str">
        <f ca="1">BingoCardGenerator.com!FY4</f>
        <v>Word 24</v>
      </c>
      <c r="EZ7" s="151" t="str">
        <f ca="1">BingoCardGenerator.com!GA4</f>
        <v>Word 1</v>
      </c>
      <c r="FA7" s="152" t="str">
        <f ca="1">BingoCardGenerator.com!GB4</f>
        <v>Word 8</v>
      </c>
      <c r="FB7" s="154" t="str">
        <f>Instructions!F13</f>
        <v>Free</v>
      </c>
      <c r="FC7" s="152" t="str">
        <f ca="1">BingoCardGenerator.com!GD4</f>
        <v>Word 16</v>
      </c>
      <c r="FD7" s="153" t="str">
        <f ca="1">BingoCardGenerator.com!GE4</f>
        <v>Word 22</v>
      </c>
      <c r="FE7" s="151" t="str">
        <f ca="1">BingoCardGenerator.com!GF4</f>
        <v>Word 3</v>
      </c>
      <c r="FF7" s="152" t="str">
        <f ca="1">BingoCardGenerator.com!GG4</f>
        <v>Word 7</v>
      </c>
      <c r="FG7" s="154" t="str">
        <f>Instructions!F13</f>
        <v>Free</v>
      </c>
      <c r="FH7" s="152" t="str">
        <f ca="1">BingoCardGenerator.com!GI4</f>
        <v>Word 18</v>
      </c>
      <c r="FI7" s="153" t="str">
        <f ca="1">BingoCardGenerator.com!GJ4</f>
        <v>Word 22</v>
      </c>
      <c r="FJ7" s="151" t="str">
        <f ca="1">BingoCardGenerator.com!GL4</f>
        <v>Word 3</v>
      </c>
      <c r="FK7" s="152" t="str">
        <f ca="1">BingoCardGenerator.com!GM4</f>
        <v>Word 10</v>
      </c>
      <c r="FL7" s="154" t="str">
        <f>Instructions!F13</f>
        <v>Free</v>
      </c>
      <c r="FM7" s="152" t="str">
        <f ca="1">BingoCardGenerator.com!GO4</f>
        <v>Word 18</v>
      </c>
      <c r="FN7" s="153" t="str">
        <f ca="1">BingoCardGenerator.com!GP4</f>
        <v>Word 21</v>
      </c>
      <c r="FO7" s="151" t="str">
        <f ca="1">BingoCardGenerator.com!GQ4</f>
        <v>Word 5</v>
      </c>
      <c r="FP7" s="152" t="str">
        <f ca="1">BingoCardGenerator.com!GR4</f>
        <v>Word 7</v>
      </c>
      <c r="FQ7" s="154" t="str">
        <f>Instructions!F13</f>
        <v>Free</v>
      </c>
      <c r="FR7" s="152" t="str">
        <f ca="1">BingoCardGenerator.com!GT4</f>
        <v>Word 17</v>
      </c>
      <c r="FS7" s="153" t="str">
        <f ca="1">BingoCardGenerator.com!GU4</f>
        <v>Word 25</v>
      </c>
      <c r="FT7" s="151" t="str">
        <f ca="1">BingoCardGenerator.com!GW4</f>
        <v>Word 1</v>
      </c>
      <c r="FU7" s="152" t="str">
        <f ca="1">BingoCardGenerator.com!GX4</f>
        <v>Word 9</v>
      </c>
      <c r="FV7" s="154" t="str">
        <f>Instructions!F13</f>
        <v>Free</v>
      </c>
      <c r="FW7" s="152" t="str">
        <f ca="1">BingoCardGenerator.com!GZ4</f>
        <v>Word 20</v>
      </c>
      <c r="FX7" s="153" t="str">
        <f ca="1">BingoCardGenerator.com!HA4</f>
        <v>Word 22</v>
      </c>
      <c r="FY7" s="151" t="str">
        <f ca="1">BingoCardGenerator.com!HB4</f>
        <v>Word 2</v>
      </c>
      <c r="FZ7" s="152" t="str">
        <f ca="1">BingoCardGenerator.com!HC4</f>
        <v>Word 9</v>
      </c>
      <c r="GA7" s="154" t="str">
        <f>Instructions!F13</f>
        <v>Free</v>
      </c>
      <c r="GB7" s="152" t="str">
        <f ca="1">BingoCardGenerator.com!HE4</f>
        <v>Word 16</v>
      </c>
      <c r="GC7" s="153" t="str">
        <f ca="1">BingoCardGenerator.com!HF4</f>
        <v>Word 22</v>
      </c>
      <c r="GD7" s="151" t="str">
        <f ca="1">BingoCardGenerator.com!HH4</f>
        <v>Word 2</v>
      </c>
      <c r="GE7" s="152" t="str">
        <f ca="1">BingoCardGenerator.com!HI4</f>
        <v>Word 9</v>
      </c>
      <c r="GF7" s="154" t="str">
        <f>Instructions!F13</f>
        <v>Free</v>
      </c>
      <c r="GG7" s="152" t="str">
        <f ca="1">BingoCardGenerator.com!HK4</f>
        <v>Word 19</v>
      </c>
      <c r="GH7" s="153" t="str">
        <f ca="1">BingoCardGenerator.com!HL4</f>
        <v>Word 25</v>
      </c>
      <c r="GI7" s="151" t="str">
        <f ca="1">BingoCardGenerator.com!HM4</f>
        <v>Word 5</v>
      </c>
      <c r="GJ7" s="152" t="str">
        <f ca="1">BingoCardGenerator.com!HN4</f>
        <v>Word 9</v>
      </c>
      <c r="GK7" s="154" t="str">
        <f>Instructions!F13</f>
        <v>Free</v>
      </c>
      <c r="GL7" s="152" t="str">
        <f ca="1">BingoCardGenerator.com!HP4</f>
        <v>Word 16</v>
      </c>
      <c r="GM7" s="153" t="str">
        <f ca="1">BingoCardGenerator.com!HQ4</f>
        <v>Word 24</v>
      </c>
      <c r="GN7" s="151" t="str">
        <f ca="1">BingoCardGenerator.com!HS4</f>
        <v>Word 3</v>
      </c>
      <c r="GO7" s="152" t="str">
        <f ca="1">BingoCardGenerator.com!HT4</f>
        <v>Word 10</v>
      </c>
      <c r="GP7" s="154" t="str">
        <f>Instructions!F13</f>
        <v>Free</v>
      </c>
      <c r="GQ7" s="152" t="str">
        <f ca="1">BingoCardGenerator.com!HV4</f>
        <v>Word 20</v>
      </c>
      <c r="GR7" s="153" t="str">
        <f ca="1">BingoCardGenerator.com!HW4</f>
        <v>Word 23</v>
      </c>
      <c r="GS7" s="151" t="str">
        <f ca="1">BingoCardGenerator.com!HX4</f>
        <v>Word 1</v>
      </c>
      <c r="GT7" s="152" t="str">
        <f ca="1">BingoCardGenerator.com!HY4</f>
        <v>Word 10</v>
      </c>
      <c r="GU7" s="154" t="str">
        <f>Instructions!F13</f>
        <v>Free</v>
      </c>
      <c r="GV7" s="152" t="str">
        <f ca="1">BingoCardGenerator.com!IA4</f>
        <v>Word 17</v>
      </c>
      <c r="GW7" s="153" t="str">
        <f ca="1">BingoCardGenerator.com!IB4</f>
        <v>Word 22</v>
      </c>
      <c r="GX7" s="151" t="str">
        <f ca="1">BingoCardGenerator.com!ID4</f>
        <v>Word 2</v>
      </c>
      <c r="GY7" s="152" t="str">
        <f ca="1">BingoCardGenerator.com!IE4</f>
        <v>Word 10</v>
      </c>
      <c r="GZ7" s="154" t="str">
        <f>Instructions!F13</f>
        <v>Free</v>
      </c>
      <c r="HA7" s="152" t="str">
        <f ca="1">BingoCardGenerator.com!IG4</f>
        <v>Word 20</v>
      </c>
      <c r="HB7" s="153" t="str">
        <f ca="1">BingoCardGenerator.com!IH4</f>
        <v>Word 22</v>
      </c>
      <c r="HC7" s="151" t="str">
        <f ca="1">BingoCardGenerator.com!II4</f>
        <v>Word 3</v>
      </c>
      <c r="HD7" s="152" t="str">
        <f ca="1">BingoCardGenerator.com!IJ4</f>
        <v>Word 7</v>
      </c>
      <c r="HE7" s="154" t="str">
        <f>Instructions!F13</f>
        <v>Free</v>
      </c>
      <c r="HF7" s="152" t="str">
        <f ca="1">BingoCardGenerator.com!IL4</f>
        <v>Word 18</v>
      </c>
      <c r="HG7" s="153" t="str">
        <f ca="1">BingoCardGenerator.com!IM4</f>
        <v>Word 24</v>
      </c>
      <c r="HH7" s="151" t="str">
        <f ca="1">BingoCardGenerator.com!IO4</f>
        <v>Word 4</v>
      </c>
      <c r="HI7" s="152" t="str">
        <f ca="1">BingoCardGenerator.com!IP4</f>
        <v>Word 9</v>
      </c>
      <c r="HJ7" s="154" t="str">
        <f>Instructions!F13</f>
        <v>Free</v>
      </c>
      <c r="HK7" s="152" t="str">
        <f ca="1">BingoCardGenerator.com!IR4</f>
        <v>Word 17</v>
      </c>
      <c r="HL7" s="153" t="str">
        <f ca="1">BingoCardGenerator.com!IS4</f>
        <v>Word 23</v>
      </c>
      <c r="HM7" s="151" t="str">
        <f ca="1">BingoCardGenerator.com!IT4</f>
        <v>Word 4</v>
      </c>
      <c r="HN7" s="152" t="str">
        <f ca="1">BingoCardGenerator.com!IU4</f>
        <v>Word 8</v>
      </c>
      <c r="HO7" s="154" t="str">
        <f>Instructions!F13</f>
        <v>Free</v>
      </c>
      <c r="HP7" s="152" t="str">
        <f ca="1">BingoCardGenerator.com!IW4</f>
        <v>Word 16</v>
      </c>
      <c r="HQ7" s="153" t="str">
        <f ca="1">BingoCardGenerator.com!IX4</f>
        <v>Word 22</v>
      </c>
      <c r="HR7" s="151" t="str">
        <f ca="1">BingoCardGenerator.com!IZ4</f>
        <v>Word 5</v>
      </c>
      <c r="HS7" s="152" t="str">
        <f ca="1">BingoCardGenerator.com!JA4</f>
        <v>Word 10</v>
      </c>
      <c r="HT7" s="154" t="str">
        <f>Instructions!F13</f>
        <v>Free</v>
      </c>
      <c r="HU7" s="152" t="str">
        <f ca="1">BingoCardGenerator.com!JC4</f>
        <v>Word 16</v>
      </c>
      <c r="HV7" s="153" t="str">
        <f ca="1">BingoCardGenerator.com!JD4</f>
        <v>Word 24</v>
      </c>
      <c r="HW7" s="151" t="str">
        <f ca="1">BingoCardGenerator.com!JE4</f>
        <v>Word 3</v>
      </c>
      <c r="HX7" s="152" t="str">
        <f ca="1">BingoCardGenerator.com!JF4</f>
        <v>Word 6</v>
      </c>
      <c r="HY7" s="154" t="str">
        <f>Instructions!F13</f>
        <v>Free</v>
      </c>
      <c r="HZ7" s="152" t="str">
        <f ca="1">BingoCardGenerator.com!JH4</f>
        <v>Word 17</v>
      </c>
      <c r="IA7" s="153" t="str">
        <f ca="1">BingoCardGenerator.com!JI4</f>
        <v>Word 21</v>
      </c>
      <c r="IB7" s="151" t="str">
        <f ca="1">BingoCardGenerator.com!JK4</f>
        <v>Word 2</v>
      </c>
      <c r="IC7" s="152" t="str">
        <f ca="1">BingoCardGenerator.com!JL4</f>
        <v>Word 9</v>
      </c>
      <c r="ID7" s="154" t="str">
        <f>Instructions!F13</f>
        <v>Free</v>
      </c>
      <c r="IE7" s="152" t="str">
        <f ca="1">BingoCardGenerator.com!JN4</f>
        <v>Word 20</v>
      </c>
      <c r="IF7" s="153" t="str">
        <f ca="1">BingoCardGenerator.com!JO4</f>
        <v>Word 24</v>
      </c>
      <c r="IG7" s="151" t="str">
        <f ca="1">BingoCardGenerator.com!JP4</f>
        <v>Word 5</v>
      </c>
      <c r="IH7" s="152" t="str">
        <f ca="1">BingoCardGenerator.com!JQ4</f>
        <v>Word 6</v>
      </c>
      <c r="II7" s="154" t="str">
        <f>Instructions!F13</f>
        <v>Free</v>
      </c>
      <c r="IJ7" s="152" t="str">
        <f ca="1">BingoCardGenerator.com!JS4</f>
        <v>Word 16</v>
      </c>
      <c r="IK7" s="153" t="str">
        <f ca="1">BingoCardGenerator.com!JT4</f>
        <v>Word 23</v>
      </c>
      <c r="IL7" s="151" t="str">
        <f ca="1">BingoCardGenerator.com!JV4</f>
        <v>Word 4</v>
      </c>
      <c r="IM7" s="152" t="str">
        <f ca="1">BingoCardGenerator.com!JW4</f>
        <v>Word 9</v>
      </c>
      <c r="IN7" s="154" t="str">
        <f>Instructions!F13</f>
        <v>Free</v>
      </c>
      <c r="IO7" s="152" t="str">
        <f ca="1">BingoCardGenerator.com!JY4</f>
        <v>Word 19</v>
      </c>
      <c r="IP7" s="153" t="str">
        <f ca="1">BingoCardGenerator.com!JZ4</f>
        <v>Word 21</v>
      </c>
      <c r="IQ7" s="151" t="str">
        <f ca="1">BingoCardGenerator.com!KA4</f>
        <v>Word 4</v>
      </c>
      <c r="IR7" s="152" t="str">
        <f ca="1">BingoCardGenerator.com!KB4</f>
        <v>Word 10</v>
      </c>
      <c r="IS7" s="154" t="str">
        <f>Instructions!F13</f>
        <v>Free</v>
      </c>
      <c r="IT7" s="152" t="str">
        <f ca="1">BingoCardGenerator.com!KD4</f>
        <v>Word 16</v>
      </c>
      <c r="IU7" s="153" t="str">
        <f ca="1">BingoCardGenerator.com!KE4</f>
        <v>Word 24</v>
      </c>
      <c r="IV7" s="151" t="str">
        <f ca="1">BingoCardGenerator.com!KG4</f>
        <v>Word 1</v>
      </c>
      <c r="IW7" s="152" t="str">
        <f ca="1">BingoCardGenerator.com!KH4</f>
        <v>Word 8</v>
      </c>
      <c r="IX7" s="154" t="str">
        <f>Instructions!F13</f>
        <v>Free</v>
      </c>
      <c r="IY7" s="152" t="str">
        <f ca="1">BingoCardGenerator.com!KJ4</f>
        <v>Word 20</v>
      </c>
      <c r="IZ7" s="153" t="str">
        <f ca="1">BingoCardGenerator.com!KK4</f>
        <v>Word 25</v>
      </c>
      <c r="JA7" s="151" t="str">
        <f ca="1">BingoCardGenerator.com!KL4</f>
        <v>Word 4</v>
      </c>
      <c r="JB7" s="152" t="str">
        <f ca="1">BingoCardGenerator.com!KM4</f>
        <v>Word 10</v>
      </c>
      <c r="JC7" s="154" t="str">
        <f>Instructions!F13</f>
        <v>Free</v>
      </c>
      <c r="JD7" s="152" t="str">
        <f ca="1">BingoCardGenerator.com!KO4</f>
        <v>Word 19</v>
      </c>
      <c r="JE7" s="153" t="str">
        <f ca="1">BingoCardGenerator.com!KP4</f>
        <v>Word 23</v>
      </c>
      <c r="JF7" s="151" t="str">
        <f ca="1">BingoCardGenerator.com!KR4</f>
        <v>Word 5</v>
      </c>
      <c r="JG7" s="152" t="str">
        <f ca="1">BingoCardGenerator.com!KS4</f>
        <v>Word 8</v>
      </c>
      <c r="JH7" s="154" t="str">
        <f>Instructions!F13</f>
        <v>Free</v>
      </c>
      <c r="JI7" s="152" t="str">
        <f ca="1">BingoCardGenerator.com!KU4</f>
        <v>Word 18</v>
      </c>
      <c r="JJ7" s="153" t="str">
        <f ca="1">BingoCardGenerator.com!KV4</f>
        <v>Word 21</v>
      </c>
      <c r="JK7" s="151" t="str">
        <f ca="1">BingoCardGenerator.com!KW4</f>
        <v>Word 3</v>
      </c>
      <c r="JL7" s="152" t="str">
        <f ca="1">BingoCardGenerator.com!KX4</f>
        <v>Word 9</v>
      </c>
      <c r="JM7" s="154" t="str">
        <f>Instructions!F13</f>
        <v>Free</v>
      </c>
      <c r="JN7" s="152" t="str">
        <f ca="1">BingoCardGenerator.com!KZ4</f>
        <v>Word 20</v>
      </c>
      <c r="JO7" s="153" t="str">
        <f ca="1">BingoCardGenerator.com!LA4</f>
        <v>Word 24</v>
      </c>
      <c r="JP7" s="151" t="str">
        <f ca="1">BingoCardGenerator.com!LC4</f>
        <v>Word 3</v>
      </c>
      <c r="JQ7" s="152" t="str">
        <f ca="1">BingoCardGenerator.com!LD4</f>
        <v>Word 8</v>
      </c>
      <c r="JR7" s="154" t="str">
        <f>Instructions!F13</f>
        <v>Free</v>
      </c>
      <c r="JS7" s="152" t="str">
        <f ca="1">BingoCardGenerator.com!LF4</f>
        <v>Word 17</v>
      </c>
      <c r="JT7" s="153" t="str">
        <f ca="1">BingoCardGenerator.com!LG4</f>
        <v>Word 22</v>
      </c>
      <c r="JU7" s="151" t="str">
        <f ca="1">BingoCardGenerator.com!LH4</f>
        <v>Word 1</v>
      </c>
      <c r="JV7" s="152" t="str">
        <f ca="1">BingoCardGenerator.com!LI4</f>
        <v>Word 6</v>
      </c>
      <c r="JW7" s="154" t="str">
        <f>Instructions!F13</f>
        <v>Free</v>
      </c>
      <c r="JX7" s="152" t="str">
        <f ca="1">BingoCardGenerator.com!LK4</f>
        <v>Word 20</v>
      </c>
      <c r="JY7" s="153" t="str">
        <f ca="1">BingoCardGenerator.com!LL4</f>
        <v>Word 23</v>
      </c>
      <c r="JZ7" s="151" t="str">
        <f ca="1">BingoCardGenerator.com!LN4</f>
        <v>Word 2</v>
      </c>
      <c r="KA7" s="152" t="str">
        <f ca="1">BingoCardGenerator.com!LO4</f>
        <v>Word 6</v>
      </c>
      <c r="KB7" s="154" t="str">
        <f>Instructions!F13</f>
        <v>Free</v>
      </c>
      <c r="KC7" s="152" t="str">
        <f ca="1">BingoCardGenerator.com!LQ4</f>
        <v>Word 18</v>
      </c>
      <c r="KD7" s="153" t="str">
        <f ca="1">BingoCardGenerator.com!LR4</f>
        <v>Word 25</v>
      </c>
      <c r="KE7" s="151" t="str">
        <f ca="1">BingoCardGenerator.com!LS4</f>
        <v>Word 4</v>
      </c>
      <c r="KF7" s="152" t="str">
        <f ca="1">BingoCardGenerator.com!LT4</f>
        <v>Word 8</v>
      </c>
      <c r="KG7" s="154" t="str">
        <f>Instructions!F13</f>
        <v>Free</v>
      </c>
      <c r="KH7" s="152" t="str">
        <f ca="1">BingoCardGenerator.com!LV4</f>
        <v>Word 18</v>
      </c>
      <c r="KI7" s="153" t="str">
        <f ca="1">BingoCardGenerator.com!LW4</f>
        <v>Word 24</v>
      </c>
      <c r="KJ7" s="151" t="str">
        <f ca="1">BingoCardGenerator.com!LY4</f>
        <v>Word 2</v>
      </c>
      <c r="KK7" s="152" t="str">
        <f ca="1">BingoCardGenerator.com!LZ4</f>
        <v>Word 10</v>
      </c>
      <c r="KL7" s="154" t="str">
        <f>Instructions!F13</f>
        <v>Free</v>
      </c>
      <c r="KM7" s="152" t="str">
        <f ca="1">BingoCardGenerator.com!MB4</f>
        <v>Word 18</v>
      </c>
      <c r="KN7" s="153" t="str">
        <f ca="1">BingoCardGenerator.com!MC4</f>
        <v>Word 23</v>
      </c>
      <c r="KO7" s="151" t="str">
        <f ca="1">BingoCardGenerator.com!MD4</f>
        <v>Word 5</v>
      </c>
      <c r="KP7" s="152" t="str">
        <f ca="1">BingoCardGenerator.com!ME4</f>
        <v>Word 6</v>
      </c>
      <c r="KQ7" s="154" t="str">
        <f>Instructions!F13</f>
        <v>Free</v>
      </c>
      <c r="KR7" s="152" t="str">
        <f ca="1">BingoCardGenerator.com!MG4</f>
        <v>Word 19</v>
      </c>
      <c r="KS7" s="153" t="str">
        <f ca="1">BingoCardGenerator.com!MH4</f>
        <v>Word 24</v>
      </c>
      <c r="KT7" s="151" t="str">
        <f ca="1">BingoCardGenerator.com!MJ4</f>
        <v>Word 4</v>
      </c>
      <c r="KU7" s="152" t="str">
        <f ca="1">BingoCardGenerator.com!MK4</f>
        <v>Word 6</v>
      </c>
      <c r="KV7" s="154" t="str">
        <f>Instructions!F13</f>
        <v>Free</v>
      </c>
      <c r="KW7" s="152" t="str">
        <f ca="1">BingoCardGenerator.com!MM4</f>
        <v>Word 16</v>
      </c>
      <c r="KX7" s="153" t="str">
        <f ca="1">BingoCardGenerator.com!MN4</f>
        <v>Word 24</v>
      </c>
      <c r="KY7" s="151" t="str">
        <f ca="1">BingoCardGenerator.com!MO4</f>
        <v>Word 1</v>
      </c>
      <c r="KZ7" s="152" t="str">
        <f ca="1">BingoCardGenerator.com!MP4</f>
        <v>Word 7</v>
      </c>
      <c r="LA7" s="154" t="str">
        <f>Instructions!F13</f>
        <v>Free</v>
      </c>
      <c r="LB7" s="152" t="str">
        <f ca="1">BingoCardGenerator.com!MR4</f>
        <v>Word 19</v>
      </c>
      <c r="LC7" s="153" t="str">
        <f ca="1">BingoCardGenerator.com!MS4</f>
        <v>Word 21</v>
      </c>
      <c r="LD7" s="151" t="str">
        <f ca="1">BingoCardGenerator.com!MU4</f>
        <v>Word 4</v>
      </c>
      <c r="LE7" s="152" t="str">
        <f ca="1">BingoCardGenerator.com!MV4</f>
        <v>Word 8</v>
      </c>
      <c r="LF7" s="154" t="str">
        <f>Instructions!F13</f>
        <v>Free</v>
      </c>
      <c r="LG7" s="152" t="str">
        <f ca="1">BingoCardGenerator.com!MX4</f>
        <v>Word 17</v>
      </c>
      <c r="LH7" s="153" t="str">
        <f ca="1">BingoCardGenerator.com!MY4</f>
        <v>Word 21</v>
      </c>
      <c r="LI7" s="151" t="str">
        <f ca="1">BingoCardGenerator.com!MZ4</f>
        <v>Word 2</v>
      </c>
      <c r="LJ7" s="152" t="str">
        <f ca="1">BingoCardGenerator.com!NA4</f>
        <v>Word 9</v>
      </c>
      <c r="LK7" s="154" t="str">
        <f>Instructions!F13</f>
        <v>Free</v>
      </c>
      <c r="LL7" s="152" t="str">
        <f ca="1">BingoCardGenerator.com!NC4</f>
        <v>Word 16</v>
      </c>
      <c r="LM7" s="153" t="str">
        <f ca="1">BingoCardGenerator.com!ND4</f>
        <v>Word 23</v>
      </c>
      <c r="LN7" s="151" t="str">
        <f ca="1">BingoCardGenerator.com!NF4</f>
        <v>Word 2</v>
      </c>
      <c r="LO7" s="152" t="str">
        <f ca="1">BingoCardGenerator.com!NG4</f>
        <v>Word 10</v>
      </c>
      <c r="LP7" s="154" t="str">
        <f>Instructions!F13</f>
        <v>Free</v>
      </c>
      <c r="LQ7" s="152" t="str">
        <f ca="1">BingoCardGenerator.com!NI4</f>
        <v>Word 16</v>
      </c>
      <c r="LR7" s="153" t="str">
        <f ca="1">BingoCardGenerator.com!NJ4</f>
        <v>Word 23</v>
      </c>
      <c r="LS7" s="151" t="str">
        <f ca="1">BingoCardGenerator.com!NK4</f>
        <v>Word 5</v>
      </c>
      <c r="LT7" s="152" t="str">
        <f ca="1">BingoCardGenerator.com!NL4</f>
        <v>Word 10</v>
      </c>
      <c r="LU7" s="154" t="str">
        <f>Instructions!F13</f>
        <v>Free</v>
      </c>
      <c r="LV7" s="152" t="str">
        <f ca="1">BingoCardGenerator.com!NN4</f>
        <v>Word 19</v>
      </c>
      <c r="LW7" s="153" t="str">
        <f ca="1">BingoCardGenerator.com!NO4</f>
        <v>Word 21</v>
      </c>
      <c r="LX7" s="151" t="str">
        <f ca="1">BingoCardGenerator.com!NQ4</f>
        <v>Word 2</v>
      </c>
      <c r="LY7" s="152" t="str">
        <f ca="1">BingoCardGenerator.com!NR4</f>
        <v>Word 9</v>
      </c>
      <c r="LZ7" s="154" t="str">
        <f>Instructions!F13</f>
        <v>Free</v>
      </c>
      <c r="MA7" s="152" t="str">
        <f ca="1">BingoCardGenerator.com!NT4</f>
        <v>Word 18</v>
      </c>
      <c r="MB7" s="153" t="str">
        <f ca="1">BingoCardGenerator.com!NU4</f>
        <v>Word 21</v>
      </c>
      <c r="MC7" s="151" t="str">
        <f ca="1">BingoCardGenerator.com!NV4</f>
        <v>Word 2</v>
      </c>
      <c r="MD7" s="152" t="str">
        <f ca="1">BingoCardGenerator.com!NW4</f>
        <v>Word 6</v>
      </c>
      <c r="ME7" s="154" t="str">
        <f>Instructions!F13</f>
        <v>Free</v>
      </c>
      <c r="MF7" s="152" t="str">
        <f ca="1">BingoCardGenerator.com!NY4</f>
        <v>Word 18</v>
      </c>
      <c r="MG7" s="153" t="str">
        <f ca="1">BingoCardGenerator.com!NZ4</f>
        <v>Word 23</v>
      </c>
      <c r="MH7" s="151" t="str">
        <f ca="1">BingoCardGenerator.com!OB4</f>
        <v>Word 3</v>
      </c>
      <c r="MI7" s="152" t="str">
        <f ca="1">BingoCardGenerator.com!OC4</f>
        <v>Word 10</v>
      </c>
      <c r="MJ7" s="154" t="str">
        <f>Instructions!F13</f>
        <v>Free</v>
      </c>
      <c r="MK7" s="152" t="str">
        <f ca="1">BingoCardGenerator.com!OE4</f>
        <v>Word 20</v>
      </c>
      <c r="ML7" s="153" t="str">
        <f ca="1">BingoCardGenerator.com!OF4</f>
        <v>Word 24</v>
      </c>
      <c r="MM7" s="151" t="str">
        <f ca="1">BingoCardGenerator.com!OG4</f>
        <v>Word 3</v>
      </c>
      <c r="MN7" s="152" t="str">
        <f ca="1">BingoCardGenerator.com!OH4</f>
        <v>Word 10</v>
      </c>
      <c r="MO7" s="154" t="str">
        <f>Instructions!F13</f>
        <v>Free</v>
      </c>
      <c r="MP7" s="152" t="str">
        <f ca="1">BingoCardGenerator.com!OJ4</f>
        <v>Word 17</v>
      </c>
      <c r="MQ7" s="153" t="str">
        <f ca="1">BingoCardGenerator.com!OK4</f>
        <v>Word 24</v>
      </c>
      <c r="MR7" s="151" t="str">
        <f ca="1">BingoCardGenerator.com!OM4</f>
        <v>Word 2</v>
      </c>
      <c r="MS7" s="152" t="str">
        <f ca="1">BingoCardGenerator.com!ON4</f>
        <v>Word 10</v>
      </c>
      <c r="MT7" s="154" t="str">
        <f>Instructions!F13</f>
        <v>Free</v>
      </c>
      <c r="MU7" s="152" t="str">
        <f ca="1">BingoCardGenerator.com!OP4</f>
        <v>Word 18</v>
      </c>
      <c r="MV7" s="153" t="str">
        <f ca="1">BingoCardGenerator.com!OQ4</f>
        <v>Word 25</v>
      </c>
      <c r="MW7" s="151" t="str">
        <f ca="1">BingoCardGenerator.com!OR4</f>
        <v>Word 2</v>
      </c>
      <c r="MX7" s="152" t="str">
        <f ca="1">BingoCardGenerator.com!OS4</f>
        <v>Word 10</v>
      </c>
      <c r="MY7" s="154" t="str">
        <f>Instructions!F13</f>
        <v>Free</v>
      </c>
      <c r="MZ7" s="152" t="str">
        <f ca="1">BingoCardGenerator.com!OU4</f>
        <v>Word 18</v>
      </c>
      <c r="NA7" s="153" t="str">
        <f ca="1">BingoCardGenerator.com!OV4</f>
        <v>Word 25</v>
      </c>
      <c r="NB7" s="151" t="str">
        <f ca="1">BingoCardGenerator.com!OX4</f>
        <v>Word 4</v>
      </c>
      <c r="NC7" s="152" t="str">
        <f ca="1">BingoCardGenerator.com!OY4</f>
        <v>Word 8</v>
      </c>
      <c r="ND7" s="154" t="str">
        <f>Instructions!F13</f>
        <v>Free</v>
      </c>
      <c r="NE7" s="152" t="str">
        <f ca="1">BingoCardGenerator.com!PA4</f>
        <v>Word 19</v>
      </c>
      <c r="NF7" s="153" t="str">
        <f ca="1">BingoCardGenerator.com!PB4</f>
        <v>Word 23</v>
      </c>
      <c r="NG7" s="151" t="str">
        <f ca="1">BingoCardGenerator.com!PC4</f>
        <v>Word 5</v>
      </c>
      <c r="NH7" s="152" t="str">
        <f ca="1">BingoCardGenerator.com!PD4</f>
        <v>Word 10</v>
      </c>
      <c r="NI7" s="154" t="str">
        <f>Instructions!F13</f>
        <v>Free</v>
      </c>
      <c r="NJ7" s="152" t="str">
        <f ca="1">BingoCardGenerator.com!PF4</f>
        <v>Word 17</v>
      </c>
      <c r="NK7" s="153" t="str">
        <f ca="1">BingoCardGenerator.com!PG4</f>
        <v>Word 25</v>
      </c>
      <c r="NL7" s="151" t="str">
        <f ca="1">BingoCardGenerator.com!PI4</f>
        <v>Word 5</v>
      </c>
      <c r="NM7" s="152" t="str">
        <f ca="1">BingoCardGenerator.com!PJ4</f>
        <v>Word 6</v>
      </c>
      <c r="NN7" s="154" t="str">
        <f>Instructions!F13</f>
        <v>Free</v>
      </c>
      <c r="NO7" s="152" t="str">
        <f ca="1">BingoCardGenerator.com!PL4</f>
        <v>Word 18</v>
      </c>
      <c r="NP7" s="153" t="str">
        <f ca="1">BingoCardGenerator.com!PM4</f>
        <v>Word 23</v>
      </c>
      <c r="NQ7" s="151" t="str">
        <f ca="1">BingoCardGenerator.com!PN4</f>
        <v>Word 3</v>
      </c>
      <c r="NR7" s="152" t="str">
        <f ca="1">BingoCardGenerator.com!PO4</f>
        <v>Word 6</v>
      </c>
      <c r="NS7" s="154" t="str">
        <f>Instructions!F13</f>
        <v>Free</v>
      </c>
      <c r="NT7" s="152" t="str">
        <f ca="1">BingoCardGenerator.com!PQ4</f>
        <v>Word 18</v>
      </c>
      <c r="NU7" s="153" t="str">
        <f ca="1">BingoCardGenerator.com!PR4</f>
        <v>Word 23</v>
      </c>
      <c r="NV7" s="151" t="str">
        <f ca="1">BingoCardGenerator.com!PT4</f>
        <v>Word 2</v>
      </c>
      <c r="NW7" s="152" t="str">
        <f ca="1">BingoCardGenerator.com!PU4</f>
        <v>Word 9</v>
      </c>
      <c r="NX7" s="154" t="str">
        <f>Instructions!F13</f>
        <v>Free</v>
      </c>
      <c r="NY7" s="152" t="str">
        <f ca="1">BingoCardGenerator.com!PW4</f>
        <v>Word 17</v>
      </c>
      <c r="NZ7" s="153" t="str">
        <f ca="1">BingoCardGenerator.com!PX4</f>
        <v>Word 24</v>
      </c>
      <c r="OA7" s="151" t="str">
        <f ca="1">BingoCardGenerator.com!PY4</f>
        <v>Word 4</v>
      </c>
      <c r="OB7" s="152" t="str">
        <f ca="1">BingoCardGenerator.com!PZ4</f>
        <v>Word 8</v>
      </c>
      <c r="OC7" s="154" t="str">
        <f>Instructions!F13</f>
        <v>Free</v>
      </c>
      <c r="OD7" s="152" t="str">
        <f ca="1">BingoCardGenerator.com!QB4</f>
        <v>Word 20</v>
      </c>
      <c r="OE7" s="153" t="str">
        <f ca="1">BingoCardGenerator.com!QC4</f>
        <v>Word 24</v>
      </c>
      <c r="OF7" s="151" t="str">
        <f ca="1">BingoCardGenerator.com!QE4</f>
        <v>Word 4</v>
      </c>
      <c r="OG7" s="152" t="str">
        <f ca="1">BingoCardGenerator.com!QF4</f>
        <v>Word 6</v>
      </c>
      <c r="OH7" s="154" t="str">
        <f>Instructions!F13</f>
        <v>Free</v>
      </c>
      <c r="OI7" s="152" t="str">
        <f ca="1">BingoCardGenerator.com!QH4</f>
        <v>Word 18</v>
      </c>
      <c r="OJ7" s="153" t="str">
        <f ca="1">BingoCardGenerator.com!QI4</f>
        <v>Word 22</v>
      </c>
      <c r="OK7" s="151" t="str">
        <f ca="1">BingoCardGenerator.com!QJ4</f>
        <v>Word 4</v>
      </c>
      <c r="OL7" s="152" t="str">
        <f ca="1">BingoCardGenerator.com!QK4</f>
        <v>Word 6</v>
      </c>
      <c r="OM7" s="154" t="str">
        <f>Instructions!F13</f>
        <v>Free</v>
      </c>
      <c r="ON7" s="152" t="str">
        <f ca="1">BingoCardGenerator.com!QM4</f>
        <v>Word 17</v>
      </c>
      <c r="OO7" s="153" t="str">
        <f ca="1">BingoCardGenerator.com!QN4</f>
        <v>Word 22</v>
      </c>
      <c r="OP7" s="151" t="str">
        <f ca="1">BingoCardGenerator.com!QP4</f>
        <v>Word 5</v>
      </c>
      <c r="OQ7" s="152" t="str">
        <f ca="1">BingoCardGenerator.com!QQ4</f>
        <v>Word 10</v>
      </c>
      <c r="OR7" s="154" t="str">
        <f>Instructions!F13</f>
        <v>Free</v>
      </c>
      <c r="OS7" s="152" t="str">
        <f ca="1">BingoCardGenerator.com!QS4</f>
        <v>Word 20</v>
      </c>
      <c r="OT7" s="153" t="str">
        <f ca="1">BingoCardGenerator.com!QT4</f>
        <v>Word 22</v>
      </c>
      <c r="OU7" s="151" t="str">
        <f ca="1">BingoCardGenerator.com!QU4</f>
        <v>Word 1</v>
      </c>
      <c r="OV7" s="152" t="str">
        <f ca="1">BingoCardGenerator.com!QV4</f>
        <v>Word 7</v>
      </c>
      <c r="OW7" s="154" t="str">
        <f>Instructions!F13</f>
        <v>Free</v>
      </c>
      <c r="OX7" s="152" t="str">
        <f ca="1">BingoCardGenerator.com!QX4</f>
        <v>Word 19</v>
      </c>
      <c r="OY7" s="153" t="str">
        <f ca="1">BingoCardGenerator.com!QY4</f>
        <v>Word 22</v>
      </c>
      <c r="OZ7" s="151" t="str">
        <f ca="1">BingoCardGenerator.com!RA4</f>
        <v>Word 4</v>
      </c>
      <c r="PA7" s="152" t="str">
        <f ca="1">BingoCardGenerator.com!RB4</f>
        <v>Word 6</v>
      </c>
      <c r="PB7" s="154" t="str">
        <f>Instructions!F13</f>
        <v>Free</v>
      </c>
      <c r="PC7" s="152" t="str">
        <f ca="1">BingoCardGenerator.com!RD4</f>
        <v>Word 18</v>
      </c>
      <c r="PD7" s="153" t="str">
        <f ca="1">BingoCardGenerator.com!RE4</f>
        <v>Word 21</v>
      </c>
      <c r="PE7" s="151" t="str">
        <f ca="1">BingoCardGenerator.com!RF4</f>
        <v>Word 4</v>
      </c>
      <c r="PF7" s="152" t="str">
        <f ca="1">BingoCardGenerator.com!RG4</f>
        <v>Word 10</v>
      </c>
      <c r="PG7" s="154" t="str">
        <f>Instructions!F13</f>
        <v>Free</v>
      </c>
      <c r="PH7" s="152" t="str">
        <f ca="1">BingoCardGenerator.com!RI4</f>
        <v>Word 17</v>
      </c>
      <c r="PI7" s="153" t="str">
        <f ca="1">BingoCardGenerator.com!RJ4</f>
        <v>Word 25</v>
      </c>
      <c r="PJ7" s="151" t="str">
        <f ca="1">BingoCardGenerator.com!RL4</f>
        <v>Word 5</v>
      </c>
      <c r="PK7" s="152" t="str">
        <f ca="1">BingoCardGenerator.com!RM4</f>
        <v>Word 8</v>
      </c>
      <c r="PL7" s="154" t="str">
        <f>Instructions!F13</f>
        <v>Free</v>
      </c>
      <c r="PM7" s="152" t="str">
        <f ca="1">BingoCardGenerator.com!RO4</f>
        <v>Word 20</v>
      </c>
      <c r="PN7" s="153" t="str">
        <f ca="1">BingoCardGenerator.com!RP4</f>
        <v>Word 23</v>
      </c>
      <c r="PO7" s="151" t="str">
        <f ca="1">BingoCardGenerator.com!RQ4</f>
        <v>Word 4</v>
      </c>
      <c r="PP7" s="152" t="str">
        <f ca="1">BingoCardGenerator.com!RR4</f>
        <v>Word 7</v>
      </c>
      <c r="PQ7" s="154" t="str">
        <f>Instructions!F13</f>
        <v>Free</v>
      </c>
      <c r="PR7" s="152" t="str">
        <f ca="1">BingoCardGenerator.com!RT4</f>
        <v>Word 18</v>
      </c>
      <c r="PS7" s="153" t="str">
        <f ca="1">BingoCardGenerator.com!RU4</f>
        <v>Word 25</v>
      </c>
      <c r="PT7" s="151" t="str">
        <f ca="1">BingoCardGenerator.com!RW4</f>
        <v>Word 3</v>
      </c>
      <c r="PU7" s="152" t="str">
        <f ca="1">BingoCardGenerator.com!RX4</f>
        <v>Word 7</v>
      </c>
      <c r="PV7" s="154" t="str">
        <f>Instructions!F13</f>
        <v>Free</v>
      </c>
      <c r="PW7" s="152" t="str">
        <f ca="1">BingoCardGenerator.com!RZ4</f>
        <v>Word 19</v>
      </c>
      <c r="PX7" s="153" t="str">
        <f ca="1">BingoCardGenerator.com!SA4</f>
        <v>Word 25</v>
      </c>
      <c r="PY7" s="151" t="str">
        <f ca="1">BingoCardGenerator.com!SB4</f>
        <v>Word 4</v>
      </c>
      <c r="PZ7" s="152" t="str">
        <f ca="1">BingoCardGenerator.com!SC4</f>
        <v>Word 9</v>
      </c>
      <c r="QA7" s="154" t="str">
        <f>Instructions!F13</f>
        <v>Free</v>
      </c>
      <c r="QB7" s="152" t="str">
        <f ca="1">BingoCardGenerator.com!SE4</f>
        <v>Word 18</v>
      </c>
      <c r="QC7" s="153" t="str">
        <f ca="1">BingoCardGenerator.com!SF4</f>
        <v>Word 24</v>
      </c>
      <c r="QD7" s="151" t="str">
        <f ca="1">BingoCardGenerator.com!SH4</f>
        <v>Word 4</v>
      </c>
      <c r="QE7" s="152" t="str">
        <f ca="1">BingoCardGenerator.com!SI4</f>
        <v>Word 6</v>
      </c>
      <c r="QF7" s="154" t="str">
        <f>Instructions!F13</f>
        <v>Free</v>
      </c>
      <c r="QG7" s="152" t="str">
        <f ca="1">BingoCardGenerator.com!SK4</f>
        <v>Word 18</v>
      </c>
      <c r="QH7" s="153" t="str">
        <f ca="1">BingoCardGenerator.com!SL4</f>
        <v>Word 23</v>
      </c>
      <c r="QI7" s="151" t="str">
        <f ca="1">BingoCardGenerator.com!SM4</f>
        <v>Word 5</v>
      </c>
      <c r="QJ7" s="152" t="str">
        <f ca="1">BingoCardGenerator.com!SN4</f>
        <v>Word 8</v>
      </c>
      <c r="QK7" s="154" t="str">
        <f>Instructions!F13</f>
        <v>Free</v>
      </c>
      <c r="QL7" s="152" t="str">
        <f ca="1">BingoCardGenerator.com!SP4</f>
        <v>Word 18</v>
      </c>
      <c r="QM7" s="153" t="str">
        <f ca="1">BingoCardGenerator.com!SQ4</f>
        <v>Word 22</v>
      </c>
      <c r="QN7" s="151" t="str">
        <f ca="1">BingoCardGenerator.com!SS4</f>
        <v>Word 3</v>
      </c>
      <c r="QO7" s="152" t="str">
        <f ca="1">BingoCardGenerator.com!ST4</f>
        <v>Word 6</v>
      </c>
      <c r="QP7" s="154" t="str">
        <f>Instructions!F13</f>
        <v>Free</v>
      </c>
      <c r="QQ7" s="152" t="str">
        <f ca="1">BingoCardGenerator.com!SV4</f>
        <v>Word 16</v>
      </c>
      <c r="QR7" s="153" t="str">
        <f ca="1">BingoCardGenerator.com!SW4</f>
        <v>Word 21</v>
      </c>
      <c r="QS7" s="151" t="str">
        <f ca="1">BingoCardGenerator.com!SX4</f>
        <v>Word 3</v>
      </c>
      <c r="QT7" s="152" t="str">
        <f ca="1">BingoCardGenerator.com!SY4</f>
        <v>Word 9</v>
      </c>
      <c r="QU7" s="154" t="str">
        <f>Instructions!F13</f>
        <v>Free</v>
      </c>
      <c r="QV7" s="152" t="str">
        <f ca="1">BingoCardGenerator.com!TA4</f>
        <v>Word 20</v>
      </c>
      <c r="QW7" s="153" t="str">
        <f ca="1">BingoCardGenerator.com!TB4</f>
        <v>Word 24</v>
      </c>
      <c r="QX7" s="151" t="str">
        <f ca="1">BingoCardGenerator.com!TD4</f>
        <v>Word 4</v>
      </c>
      <c r="QY7" s="152" t="str">
        <f ca="1">BingoCardGenerator.com!TE4</f>
        <v>Word 6</v>
      </c>
      <c r="QZ7" s="154" t="str">
        <f>Instructions!F13</f>
        <v>Free</v>
      </c>
      <c r="RA7" s="152" t="str">
        <f ca="1">BingoCardGenerator.com!TG4</f>
        <v>Word 19</v>
      </c>
      <c r="RB7" s="153" t="str">
        <f ca="1">BingoCardGenerator.com!TH4</f>
        <v>Word 22</v>
      </c>
      <c r="RC7" s="151" t="str">
        <f ca="1">BingoCardGenerator.com!TI4</f>
        <v>Word 5</v>
      </c>
      <c r="RD7" s="152" t="str">
        <f ca="1">BingoCardGenerator.com!TJ4</f>
        <v>Word 9</v>
      </c>
      <c r="RE7" s="154" t="str">
        <f>Instructions!F13</f>
        <v>Free</v>
      </c>
      <c r="RF7" s="152" t="str">
        <f ca="1">BingoCardGenerator.com!TL4</f>
        <v>Word 19</v>
      </c>
      <c r="RG7" s="153" t="str">
        <f ca="1">BingoCardGenerator.com!TM4</f>
        <v>Word 23</v>
      </c>
      <c r="RH7" s="151" t="str">
        <f ca="1">BingoCardGenerator.com!TO4</f>
        <v>Word 1</v>
      </c>
      <c r="RI7" s="152" t="str">
        <f ca="1">BingoCardGenerator.com!TP4</f>
        <v>Word 10</v>
      </c>
      <c r="RJ7" s="154" t="str">
        <f>Instructions!F13</f>
        <v>Free</v>
      </c>
      <c r="RK7" s="152" t="str">
        <f ca="1">BingoCardGenerator.com!TR4</f>
        <v>Word 17</v>
      </c>
      <c r="RL7" s="153" t="str">
        <f ca="1">BingoCardGenerator.com!TS4</f>
        <v>Word 24</v>
      </c>
      <c r="RM7" s="151" t="str">
        <f ca="1">BingoCardGenerator.com!TT4</f>
        <v>Word 2</v>
      </c>
      <c r="RN7" s="152" t="str">
        <f ca="1">BingoCardGenerator.com!TU4</f>
        <v>Word 10</v>
      </c>
      <c r="RO7" s="154" t="str">
        <f>Instructions!F13</f>
        <v>Free</v>
      </c>
      <c r="RP7" s="152" t="str">
        <f ca="1">BingoCardGenerator.com!TW4</f>
        <v>Word 18</v>
      </c>
      <c r="RQ7" s="153" t="str">
        <f ca="1">BingoCardGenerator.com!TX4</f>
        <v>Word 25</v>
      </c>
      <c r="RR7" s="151" t="str">
        <f ca="1">BingoCardGenerator.com!TZ4</f>
        <v>Word 5</v>
      </c>
      <c r="RS7" s="152" t="str">
        <f ca="1">BingoCardGenerator.com!UA4</f>
        <v>Word 8</v>
      </c>
      <c r="RT7" s="154" t="str">
        <f>Instructions!F13</f>
        <v>Free</v>
      </c>
      <c r="RU7" s="152" t="str">
        <f ca="1">BingoCardGenerator.com!UC4</f>
        <v>Word 20</v>
      </c>
      <c r="RV7" s="153" t="str">
        <f ca="1">BingoCardGenerator.com!UD4</f>
        <v>Word 24</v>
      </c>
      <c r="RW7" s="151" t="str">
        <f ca="1">BingoCardGenerator.com!UE4</f>
        <v>Word 2</v>
      </c>
      <c r="RX7" s="152" t="str">
        <f ca="1">BingoCardGenerator.com!UF4</f>
        <v>Word 6</v>
      </c>
      <c r="RY7" s="154" t="str">
        <f>Instructions!F13</f>
        <v>Free</v>
      </c>
      <c r="RZ7" s="152" t="str">
        <f ca="1">BingoCardGenerator.com!UH4</f>
        <v>Word 19</v>
      </c>
      <c r="SA7" s="153" t="str">
        <f ca="1">BingoCardGenerator.com!UI4</f>
        <v>Word 23</v>
      </c>
      <c r="SB7" s="151" t="str">
        <f ca="1">BingoCardGenerator.com!UK4</f>
        <v>Word 1</v>
      </c>
      <c r="SC7" s="152" t="str">
        <f ca="1">BingoCardGenerator.com!UL4</f>
        <v>Word 6</v>
      </c>
      <c r="SD7" s="154" t="str">
        <f>Instructions!F13</f>
        <v>Free</v>
      </c>
      <c r="SE7" s="152" t="str">
        <f ca="1">BingoCardGenerator.com!UN4</f>
        <v>Word 19</v>
      </c>
      <c r="SF7" s="153" t="str">
        <f ca="1">BingoCardGenerator.com!UO4</f>
        <v>Word 22</v>
      </c>
    </row>
    <row r="8" spans="1:501" s="150" customFormat="1" ht="92" customHeight="1">
      <c r="A8" s="151" t="str">
        <f ca="1">BingoCardGenerator.com!L5</f>
        <v>Word 5</v>
      </c>
      <c r="B8" s="152" t="str">
        <f ca="1">BingoCardGenerator.com!M5</f>
        <v>Word 9</v>
      </c>
      <c r="C8" s="152" t="str">
        <f ca="1">BingoCardGenerator.com!N5</f>
        <v>Word 11</v>
      </c>
      <c r="D8" s="152" t="str">
        <f ca="1">BingoCardGenerator.com!O5</f>
        <v>Word 17</v>
      </c>
      <c r="E8" s="153" t="str">
        <f ca="1">BingoCardGenerator.com!P5</f>
        <v>Word 21</v>
      </c>
      <c r="F8" s="151" t="str">
        <f ca="1">BingoCardGenerator.com!R5</f>
        <v>Word 5</v>
      </c>
      <c r="G8" s="152" t="str">
        <f ca="1">BingoCardGenerator.com!S5</f>
        <v>Word 10</v>
      </c>
      <c r="H8" s="152" t="str">
        <f ca="1">BingoCardGenerator.com!T5</f>
        <v>Word 12</v>
      </c>
      <c r="I8" s="152" t="str">
        <f ca="1">BingoCardGenerator.com!U5</f>
        <v>Word 17</v>
      </c>
      <c r="J8" s="153" t="str">
        <f ca="1">BingoCardGenerator.com!V5</f>
        <v>Word 25</v>
      </c>
      <c r="K8" s="151" t="str">
        <f ca="1">BingoCardGenerator.com!W5</f>
        <v>Word 2</v>
      </c>
      <c r="L8" s="152" t="str">
        <f ca="1">BingoCardGenerator.com!X5</f>
        <v>Word 9</v>
      </c>
      <c r="M8" s="152" t="str">
        <f ca="1">BingoCardGenerator.com!Y5</f>
        <v>Word 15</v>
      </c>
      <c r="N8" s="152" t="str">
        <f ca="1">BingoCardGenerator.com!Z5</f>
        <v>Word 17</v>
      </c>
      <c r="O8" s="153" t="str">
        <f ca="1">BingoCardGenerator.com!AA5</f>
        <v>Word 23</v>
      </c>
      <c r="P8" s="151" t="str">
        <f ca="1">BingoCardGenerator.com!AC5</f>
        <v>Word 1</v>
      </c>
      <c r="Q8" s="152" t="str">
        <f ca="1">BingoCardGenerator.com!AD5</f>
        <v>Word 6</v>
      </c>
      <c r="R8" s="152" t="str">
        <f ca="1">BingoCardGenerator.com!AE5</f>
        <v>Word 14</v>
      </c>
      <c r="S8" s="152" t="str">
        <f ca="1">BingoCardGenerator.com!AF5</f>
        <v>Word 17</v>
      </c>
      <c r="T8" s="153" t="str">
        <f ca="1">BingoCardGenerator.com!AG5</f>
        <v>Word 22</v>
      </c>
      <c r="U8" s="151" t="str">
        <f ca="1">BingoCardGenerator.com!AH5</f>
        <v>Word 5</v>
      </c>
      <c r="V8" s="152" t="str">
        <f ca="1">BingoCardGenerator.com!AI5</f>
        <v>Word 8</v>
      </c>
      <c r="W8" s="152" t="str">
        <f ca="1">BingoCardGenerator.com!AJ5</f>
        <v>Word 12</v>
      </c>
      <c r="X8" s="152" t="str">
        <f ca="1">BingoCardGenerator.com!AK5</f>
        <v>Word 17</v>
      </c>
      <c r="Y8" s="153" t="str">
        <f ca="1">BingoCardGenerator.com!AL5</f>
        <v>Word 22</v>
      </c>
      <c r="Z8" s="151" t="str">
        <f ca="1">BingoCardGenerator.com!AN5</f>
        <v>Word 3</v>
      </c>
      <c r="AA8" s="152" t="str">
        <f ca="1">BingoCardGenerator.com!AO5</f>
        <v>Word 9</v>
      </c>
      <c r="AB8" s="152" t="str">
        <f ca="1">BingoCardGenerator.com!AP5</f>
        <v>Word 15</v>
      </c>
      <c r="AC8" s="152" t="str">
        <f ca="1">BingoCardGenerator.com!AQ5</f>
        <v>Word 20</v>
      </c>
      <c r="AD8" s="153" t="str">
        <f ca="1">BingoCardGenerator.com!AR5</f>
        <v>Word 25</v>
      </c>
      <c r="AE8" s="151" t="str">
        <f ca="1">BingoCardGenerator.com!AS5</f>
        <v>Word 5</v>
      </c>
      <c r="AF8" s="152" t="str">
        <f ca="1">BingoCardGenerator.com!AT5</f>
        <v>Word 10</v>
      </c>
      <c r="AG8" s="152" t="str">
        <f ca="1">BingoCardGenerator.com!AU5</f>
        <v>Word 11</v>
      </c>
      <c r="AH8" s="152" t="str">
        <f ca="1">BingoCardGenerator.com!AV5</f>
        <v>Word 16</v>
      </c>
      <c r="AI8" s="153" t="str">
        <f ca="1">BingoCardGenerator.com!AW5</f>
        <v>Word 22</v>
      </c>
      <c r="AJ8" s="151" t="str">
        <f ca="1">BingoCardGenerator.com!AY5</f>
        <v>Word 5</v>
      </c>
      <c r="AK8" s="152" t="str">
        <f ca="1">BingoCardGenerator.com!AZ5</f>
        <v>Word 6</v>
      </c>
      <c r="AL8" s="152" t="str">
        <f ca="1">BingoCardGenerator.com!BA5</f>
        <v>Word 11</v>
      </c>
      <c r="AM8" s="152" t="str">
        <f ca="1">BingoCardGenerator.com!BB5</f>
        <v>Word 17</v>
      </c>
      <c r="AN8" s="153" t="str">
        <f ca="1">BingoCardGenerator.com!BC5</f>
        <v>Word 22</v>
      </c>
      <c r="AO8" s="151" t="str">
        <f ca="1">BingoCardGenerator.com!BD5</f>
        <v>Word 5</v>
      </c>
      <c r="AP8" s="152" t="str">
        <f ca="1">BingoCardGenerator.com!BE5</f>
        <v>Word 8</v>
      </c>
      <c r="AQ8" s="152" t="str">
        <f ca="1">BingoCardGenerator.com!BF5</f>
        <v>Word 12</v>
      </c>
      <c r="AR8" s="152" t="str">
        <f ca="1">BingoCardGenerator.com!BG5</f>
        <v>Word 18</v>
      </c>
      <c r="AS8" s="153" t="str">
        <f ca="1">BingoCardGenerator.com!BH5</f>
        <v>Word 23</v>
      </c>
      <c r="AT8" s="151" t="str">
        <f ca="1">BingoCardGenerator.com!BJ5</f>
        <v>Word 4</v>
      </c>
      <c r="AU8" s="152" t="str">
        <f ca="1">BingoCardGenerator.com!BK5</f>
        <v>Word 10</v>
      </c>
      <c r="AV8" s="152" t="str">
        <f ca="1">BingoCardGenerator.com!BL5</f>
        <v>Word 15</v>
      </c>
      <c r="AW8" s="152" t="str">
        <f ca="1">BingoCardGenerator.com!BM5</f>
        <v>Word 20</v>
      </c>
      <c r="AX8" s="153" t="str">
        <f ca="1">BingoCardGenerator.com!BN5</f>
        <v>Word 24</v>
      </c>
      <c r="AY8" s="151" t="str">
        <f ca="1">BingoCardGenerator.com!BO5</f>
        <v>Word 1</v>
      </c>
      <c r="AZ8" s="152" t="str">
        <f ca="1">BingoCardGenerator.com!BP5</f>
        <v>Word 6</v>
      </c>
      <c r="BA8" s="152" t="str">
        <f ca="1">BingoCardGenerator.com!BQ5</f>
        <v>Word 15</v>
      </c>
      <c r="BB8" s="152" t="str">
        <f ca="1">BingoCardGenerator.com!BR5</f>
        <v>Word 17</v>
      </c>
      <c r="BC8" s="153" t="str">
        <f ca="1">BingoCardGenerator.com!BS5</f>
        <v>Word 24</v>
      </c>
      <c r="BD8" s="151" t="str">
        <f ca="1">BingoCardGenerator.com!BU5</f>
        <v>Word 1</v>
      </c>
      <c r="BE8" s="152" t="str">
        <f ca="1">BingoCardGenerator.com!BV5</f>
        <v>Word 8</v>
      </c>
      <c r="BF8" s="152" t="str">
        <f ca="1">BingoCardGenerator.com!BW5</f>
        <v>Word 14</v>
      </c>
      <c r="BG8" s="152" t="str">
        <f ca="1">BingoCardGenerator.com!BX5</f>
        <v>Word 16</v>
      </c>
      <c r="BH8" s="153" t="str">
        <f ca="1">BingoCardGenerator.com!BY5</f>
        <v>Word 25</v>
      </c>
      <c r="BI8" s="151" t="str">
        <f ca="1">BingoCardGenerator.com!BZ5</f>
        <v>Word 4</v>
      </c>
      <c r="BJ8" s="152" t="str">
        <f ca="1">BingoCardGenerator.com!CA5</f>
        <v>Word 8</v>
      </c>
      <c r="BK8" s="152" t="str">
        <f ca="1">BingoCardGenerator.com!CB5</f>
        <v>Word 15</v>
      </c>
      <c r="BL8" s="152" t="str">
        <f ca="1">BingoCardGenerator.com!CC5</f>
        <v>Word 19</v>
      </c>
      <c r="BM8" s="153" t="str">
        <f ca="1">BingoCardGenerator.com!CD5</f>
        <v>Word 24</v>
      </c>
      <c r="BN8" s="151" t="str">
        <f ca="1">BingoCardGenerator.com!CF5</f>
        <v>Word 1</v>
      </c>
      <c r="BO8" s="152" t="str">
        <f ca="1">BingoCardGenerator.com!CG5</f>
        <v>Word 10</v>
      </c>
      <c r="BP8" s="152" t="str">
        <f ca="1">BingoCardGenerator.com!CH5</f>
        <v>Word 14</v>
      </c>
      <c r="BQ8" s="152" t="str">
        <f ca="1">BingoCardGenerator.com!CI5</f>
        <v>Word 16</v>
      </c>
      <c r="BR8" s="153" t="str">
        <f ca="1">BingoCardGenerator.com!CJ5</f>
        <v>Word 21</v>
      </c>
      <c r="BS8" s="151" t="str">
        <f ca="1">BingoCardGenerator.com!CK5</f>
        <v>Word 3</v>
      </c>
      <c r="BT8" s="152" t="str">
        <f ca="1">BingoCardGenerator.com!CL5</f>
        <v>Word 9</v>
      </c>
      <c r="BU8" s="152" t="str">
        <f ca="1">BingoCardGenerator.com!CM5</f>
        <v>Word 11</v>
      </c>
      <c r="BV8" s="152" t="str">
        <f ca="1">BingoCardGenerator.com!CN5</f>
        <v>Word 17</v>
      </c>
      <c r="BW8" s="153" t="str">
        <f ca="1">BingoCardGenerator.com!CO5</f>
        <v>Word 22</v>
      </c>
      <c r="BX8" s="151" t="str">
        <f ca="1">BingoCardGenerator.com!CQ5</f>
        <v>Word 2</v>
      </c>
      <c r="BY8" s="152" t="str">
        <f ca="1">BingoCardGenerator.com!CR5</f>
        <v>Word 10</v>
      </c>
      <c r="BZ8" s="152" t="str">
        <f ca="1">BingoCardGenerator.com!CS5</f>
        <v>Word 14</v>
      </c>
      <c r="CA8" s="152" t="str">
        <f ca="1">BingoCardGenerator.com!CT5</f>
        <v>Word 16</v>
      </c>
      <c r="CB8" s="153" t="str">
        <f ca="1">BingoCardGenerator.com!CU5</f>
        <v>Word 23</v>
      </c>
      <c r="CC8" s="151" t="str">
        <f ca="1">BingoCardGenerator.com!CV5</f>
        <v>Word 5</v>
      </c>
      <c r="CD8" s="152" t="str">
        <f ca="1">BingoCardGenerator.com!CW5</f>
        <v>Word 8</v>
      </c>
      <c r="CE8" s="152" t="str">
        <f ca="1">BingoCardGenerator.com!CX5</f>
        <v>Word 11</v>
      </c>
      <c r="CF8" s="152" t="str">
        <f ca="1">BingoCardGenerator.com!CY5</f>
        <v>Word 20</v>
      </c>
      <c r="CG8" s="153" t="str">
        <f ca="1">BingoCardGenerator.com!CZ5</f>
        <v>Word 24</v>
      </c>
      <c r="CH8" s="151" t="str">
        <f ca="1">BingoCardGenerator.com!DB5</f>
        <v>Word 4</v>
      </c>
      <c r="CI8" s="152" t="str">
        <f ca="1">BingoCardGenerator.com!DC5</f>
        <v>Word 8</v>
      </c>
      <c r="CJ8" s="152" t="str">
        <f ca="1">BingoCardGenerator.com!DD5</f>
        <v>Word 11</v>
      </c>
      <c r="CK8" s="152" t="str">
        <f ca="1">BingoCardGenerator.com!DE5</f>
        <v>Word 18</v>
      </c>
      <c r="CL8" s="153" t="str">
        <f ca="1">BingoCardGenerator.com!DF5</f>
        <v>Word 21</v>
      </c>
      <c r="CM8" s="151" t="str">
        <f ca="1">BingoCardGenerator.com!DG5</f>
        <v>Word 3</v>
      </c>
      <c r="CN8" s="152" t="str">
        <f ca="1">BingoCardGenerator.com!DH5</f>
        <v>Word 6</v>
      </c>
      <c r="CO8" s="152" t="str">
        <f ca="1">BingoCardGenerator.com!DI5</f>
        <v>Word 15</v>
      </c>
      <c r="CP8" s="152" t="str">
        <f ca="1">BingoCardGenerator.com!DJ5</f>
        <v>Word 16</v>
      </c>
      <c r="CQ8" s="153" t="str">
        <f ca="1">BingoCardGenerator.com!DK5</f>
        <v>Word 22</v>
      </c>
      <c r="CR8" s="151" t="str">
        <f ca="1">BingoCardGenerator.com!DM5</f>
        <v>Word 1</v>
      </c>
      <c r="CS8" s="152" t="str">
        <f ca="1">BingoCardGenerator.com!DN5</f>
        <v>Word 6</v>
      </c>
      <c r="CT8" s="152" t="str">
        <f ca="1">BingoCardGenerator.com!DO5</f>
        <v>Word 11</v>
      </c>
      <c r="CU8" s="152" t="str">
        <f ca="1">BingoCardGenerator.com!DP5</f>
        <v>Word 17</v>
      </c>
      <c r="CV8" s="153" t="str">
        <f ca="1">BingoCardGenerator.com!DQ5</f>
        <v>Word 25</v>
      </c>
      <c r="CW8" s="151" t="str">
        <f ca="1">BingoCardGenerator.com!DR5</f>
        <v>Word 3</v>
      </c>
      <c r="CX8" s="152" t="str">
        <f ca="1">BingoCardGenerator.com!DS5</f>
        <v>Word 8</v>
      </c>
      <c r="CY8" s="152" t="str">
        <f ca="1">BingoCardGenerator.com!DT5</f>
        <v>Word 15</v>
      </c>
      <c r="CZ8" s="152" t="str">
        <f ca="1">BingoCardGenerator.com!DU5</f>
        <v>Word 20</v>
      </c>
      <c r="DA8" s="153" t="str">
        <f ca="1">BingoCardGenerator.com!DV5</f>
        <v>Word 24</v>
      </c>
      <c r="DB8" s="151" t="str">
        <f ca="1">BingoCardGenerator.com!DX5</f>
        <v>Word 3</v>
      </c>
      <c r="DC8" s="152" t="str">
        <f ca="1">BingoCardGenerator.com!DY5</f>
        <v>Word 6</v>
      </c>
      <c r="DD8" s="152" t="str">
        <f ca="1">BingoCardGenerator.com!DZ5</f>
        <v>Word 11</v>
      </c>
      <c r="DE8" s="152" t="str">
        <f ca="1">BingoCardGenerator.com!EA5</f>
        <v>Word 17</v>
      </c>
      <c r="DF8" s="153" t="str">
        <f ca="1">BingoCardGenerator.com!EB5</f>
        <v>Word 21</v>
      </c>
      <c r="DG8" s="151" t="str">
        <f ca="1">BingoCardGenerator.com!EC5</f>
        <v>Word 2</v>
      </c>
      <c r="DH8" s="152" t="str">
        <f ca="1">BingoCardGenerator.com!ED5</f>
        <v>Word 6</v>
      </c>
      <c r="DI8" s="152" t="str">
        <f ca="1">BingoCardGenerator.com!EE5</f>
        <v>Word 11</v>
      </c>
      <c r="DJ8" s="152" t="str">
        <f ca="1">BingoCardGenerator.com!EF5</f>
        <v>Word 20</v>
      </c>
      <c r="DK8" s="153" t="str">
        <f ca="1">BingoCardGenerator.com!EG5</f>
        <v>Word 25</v>
      </c>
      <c r="DL8" s="151" t="str">
        <f ca="1">BingoCardGenerator.com!EI5</f>
        <v>Word 4</v>
      </c>
      <c r="DM8" s="152" t="str">
        <f ca="1">BingoCardGenerator.com!EJ5</f>
        <v>Word 7</v>
      </c>
      <c r="DN8" s="152" t="str">
        <f ca="1">BingoCardGenerator.com!EK5</f>
        <v>Word 12</v>
      </c>
      <c r="DO8" s="152" t="str">
        <f ca="1">BingoCardGenerator.com!EL5</f>
        <v>Word 20</v>
      </c>
      <c r="DP8" s="153" t="str">
        <f ca="1">BingoCardGenerator.com!EM5</f>
        <v>Word 23</v>
      </c>
      <c r="DQ8" s="151" t="str">
        <f ca="1">BingoCardGenerator.com!EN5</f>
        <v>Word 4</v>
      </c>
      <c r="DR8" s="152" t="str">
        <f ca="1">BingoCardGenerator.com!EO5</f>
        <v>Word 8</v>
      </c>
      <c r="DS8" s="152" t="str">
        <f ca="1">BingoCardGenerator.com!EP5</f>
        <v>Word 14</v>
      </c>
      <c r="DT8" s="152" t="str">
        <f ca="1">BingoCardGenerator.com!EQ5</f>
        <v>Word 19</v>
      </c>
      <c r="DU8" s="153" t="str">
        <f ca="1">BingoCardGenerator.com!ER5</f>
        <v>Word 24</v>
      </c>
      <c r="DV8" s="151" t="str">
        <f ca="1">BingoCardGenerator.com!ET5</f>
        <v>Word 5</v>
      </c>
      <c r="DW8" s="152" t="str">
        <f ca="1">BingoCardGenerator.com!EU5</f>
        <v>Word 8</v>
      </c>
      <c r="DX8" s="152" t="str">
        <f ca="1">BingoCardGenerator.com!EV5</f>
        <v>Word 13</v>
      </c>
      <c r="DY8" s="152" t="str">
        <f ca="1">BingoCardGenerator.com!EW5</f>
        <v>Word 20</v>
      </c>
      <c r="DZ8" s="153" t="str">
        <f ca="1">BingoCardGenerator.com!EX5</f>
        <v>Word 21</v>
      </c>
      <c r="EA8" s="151" t="str">
        <f ca="1">BingoCardGenerator.com!EY5</f>
        <v>Word 5</v>
      </c>
      <c r="EB8" s="152" t="str">
        <f ca="1">BingoCardGenerator.com!EZ5</f>
        <v>Word 10</v>
      </c>
      <c r="EC8" s="152" t="str">
        <f ca="1">BingoCardGenerator.com!FA5</f>
        <v>Word 14</v>
      </c>
      <c r="ED8" s="152" t="str">
        <f ca="1">BingoCardGenerator.com!FB5</f>
        <v>Word 16</v>
      </c>
      <c r="EE8" s="153" t="str">
        <f ca="1">BingoCardGenerator.com!FC5</f>
        <v>Word 23</v>
      </c>
      <c r="EF8" s="151" t="str">
        <f ca="1">BingoCardGenerator.com!FE5</f>
        <v>Word 3</v>
      </c>
      <c r="EG8" s="152" t="str">
        <f ca="1">BingoCardGenerator.com!FF5</f>
        <v>Word 9</v>
      </c>
      <c r="EH8" s="152" t="str">
        <f ca="1">BingoCardGenerator.com!FG5</f>
        <v>Word 13</v>
      </c>
      <c r="EI8" s="152" t="str">
        <f ca="1">BingoCardGenerator.com!FH5</f>
        <v>Word 17</v>
      </c>
      <c r="EJ8" s="153" t="str">
        <f ca="1">BingoCardGenerator.com!FI5</f>
        <v>Word 22</v>
      </c>
      <c r="EK8" s="151" t="str">
        <f ca="1">BingoCardGenerator.com!FJ5</f>
        <v>Word 3</v>
      </c>
      <c r="EL8" s="152" t="str">
        <f ca="1">BingoCardGenerator.com!FK5</f>
        <v>Word 10</v>
      </c>
      <c r="EM8" s="152" t="str">
        <f ca="1">BingoCardGenerator.com!FL5</f>
        <v>Word 12</v>
      </c>
      <c r="EN8" s="152" t="str">
        <f ca="1">BingoCardGenerator.com!FM5</f>
        <v>Word 20</v>
      </c>
      <c r="EO8" s="153" t="str">
        <f ca="1">BingoCardGenerator.com!FN5</f>
        <v>Word 25</v>
      </c>
      <c r="EP8" s="151" t="str">
        <f ca="1">BingoCardGenerator.com!FP5</f>
        <v>Word 2</v>
      </c>
      <c r="EQ8" s="152" t="str">
        <f ca="1">BingoCardGenerator.com!FQ5</f>
        <v>Word 10</v>
      </c>
      <c r="ER8" s="152" t="str">
        <f ca="1">BingoCardGenerator.com!FR5</f>
        <v>Word 11</v>
      </c>
      <c r="ES8" s="152" t="str">
        <f ca="1">BingoCardGenerator.com!FS5</f>
        <v>Word 16</v>
      </c>
      <c r="ET8" s="153" t="str">
        <f ca="1">BingoCardGenerator.com!FT5</f>
        <v>Word 21</v>
      </c>
      <c r="EU8" s="151" t="str">
        <f ca="1">BingoCardGenerator.com!FU5</f>
        <v>Word 3</v>
      </c>
      <c r="EV8" s="152" t="str">
        <f ca="1">BingoCardGenerator.com!FV5</f>
        <v>Word 8</v>
      </c>
      <c r="EW8" s="152" t="str">
        <f ca="1">BingoCardGenerator.com!FW5</f>
        <v>Word 15</v>
      </c>
      <c r="EX8" s="152" t="str">
        <f ca="1">BingoCardGenerator.com!FX5</f>
        <v>Word 16</v>
      </c>
      <c r="EY8" s="153" t="str">
        <f ca="1">BingoCardGenerator.com!FY5</f>
        <v>Word 23</v>
      </c>
      <c r="EZ8" s="151" t="str">
        <f ca="1">BingoCardGenerator.com!GA5</f>
        <v>Word 4</v>
      </c>
      <c r="FA8" s="152" t="str">
        <f ca="1">BingoCardGenerator.com!GB5</f>
        <v>Word 9</v>
      </c>
      <c r="FB8" s="152" t="str">
        <f ca="1">BingoCardGenerator.com!GC5</f>
        <v>Word 13</v>
      </c>
      <c r="FC8" s="152" t="str">
        <f ca="1">BingoCardGenerator.com!GD5</f>
        <v>Word 18</v>
      </c>
      <c r="FD8" s="153" t="str">
        <f ca="1">BingoCardGenerator.com!GE5</f>
        <v>Word 23</v>
      </c>
      <c r="FE8" s="151" t="str">
        <f ca="1">BingoCardGenerator.com!GF5</f>
        <v>Word 4</v>
      </c>
      <c r="FF8" s="152" t="str">
        <f ca="1">BingoCardGenerator.com!GG5</f>
        <v>Word 9</v>
      </c>
      <c r="FG8" s="152" t="str">
        <f ca="1">BingoCardGenerator.com!GH5</f>
        <v>Word 15</v>
      </c>
      <c r="FH8" s="152" t="str">
        <f ca="1">BingoCardGenerator.com!GI5</f>
        <v>Word 20</v>
      </c>
      <c r="FI8" s="153" t="str">
        <f ca="1">BingoCardGenerator.com!GJ5</f>
        <v>Word 21</v>
      </c>
      <c r="FJ8" s="151" t="str">
        <f ca="1">BingoCardGenerator.com!GL5</f>
        <v>Word 1</v>
      </c>
      <c r="FK8" s="152" t="str">
        <f ca="1">BingoCardGenerator.com!GM5</f>
        <v>Word 7</v>
      </c>
      <c r="FL8" s="152" t="str">
        <f ca="1">BingoCardGenerator.com!GN5</f>
        <v>Word 15</v>
      </c>
      <c r="FM8" s="152" t="str">
        <f ca="1">BingoCardGenerator.com!GO5</f>
        <v>Word 19</v>
      </c>
      <c r="FN8" s="153" t="str">
        <f ca="1">BingoCardGenerator.com!GP5</f>
        <v>Word 25</v>
      </c>
      <c r="FO8" s="151" t="str">
        <f ca="1">BingoCardGenerator.com!GQ5</f>
        <v>Word 4</v>
      </c>
      <c r="FP8" s="152" t="str">
        <f ca="1">BingoCardGenerator.com!GR5</f>
        <v>Word 8</v>
      </c>
      <c r="FQ8" s="152" t="str">
        <f ca="1">BingoCardGenerator.com!GS5</f>
        <v>Word 14</v>
      </c>
      <c r="FR8" s="152" t="str">
        <f ca="1">BingoCardGenerator.com!GT5</f>
        <v>Word 18</v>
      </c>
      <c r="FS8" s="153" t="str">
        <f ca="1">BingoCardGenerator.com!GU5</f>
        <v>Word 23</v>
      </c>
      <c r="FT8" s="151" t="str">
        <f ca="1">BingoCardGenerator.com!GW5</f>
        <v>Word 4</v>
      </c>
      <c r="FU8" s="152" t="str">
        <f ca="1">BingoCardGenerator.com!GX5</f>
        <v>Word 6</v>
      </c>
      <c r="FV8" s="152" t="str">
        <f ca="1">BingoCardGenerator.com!GY5</f>
        <v>Word 15</v>
      </c>
      <c r="FW8" s="152" t="str">
        <f ca="1">BingoCardGenerator.com!GZ5</f>
        <v>Word 18</v>
      </c>
      <c r="FX8" s="153" t="str">
        <f ca="1">BingoCardGenerator.com!HA5</f>
        <v>Word 24</v>
      </c>
      <c r="FY8" s="151" t="str">
        <f ca="1">BingoCardGenerator.com!HB5</f>
        <v>Word 4</v>
      </c>
      <c r="FZ8" s="152" t="str">
        <f ca="1">BingoCardGenerator.com!HC5</f>
        <v>Word 8</v>
      </c>
      <c r="GA8" s="152" t="str">
        <f ca="1">BingoCardGenerator.com!HD5</f>
        <v>Word 15</v>
      </c>
      <c r="GB8" s="152" t="str">
        <f ca="1">BingoCardGenerator.com!HE5</f>
        <v>Word 20</v>
      </c>
      <c r="GC8" s="153" t="str">
        <f ca="1">BingoCardGenerator.com!HF5</f>
        <v>Word 25</v>
      </c>
      <c r="GD8" s="151" t="str">
        <f ca="1">BingoCardGenerator.com!HH5</f>
        <v>Word 1</v>
      </c>
      <c r="GE8" s="152" t="str">
        <f ca="1">BingoCardGenerator.com!HI5</f>
        <v>Word 7</v>
      </c>
      <c r="GF8" s="152" t="str">
        <f ca="1">BingoCardGenerator.com!HJ5</f>
        <v>Word 14</v>
      </c>
      <c r="GG8" s="152" t="str">
        <f ca="1">BingoCardGenerator.com!HK5</f>
        <v>Word 17</v>
      </c>
      <c r="GH8" s="153" t="str">
        <f ca="1">BingoCardGenerator.com!HL5</f>
        <v>Word 24</v>
      </c>
      <c r="GI8" s="151" t="str">
        <f ca="1">BingoCardGenerator.com!HM5</f>
        <v>Word 1</v>
      </c>
      <c r="GJ8" s="152" t="str">
        <f ca="1">BingoCardGenerator.com!HN5</f>
        <v>Word 7</v>
      </c>
      <c r="GK8" s="152" t="str">
        <f ca="1">BingoCardGenerator.com!HO5</f>
        <v>Word 13</v>
      </c>
      <c r="GL8" s="152" t="str">
        <f ca="1">BingoCardGenerator.com!HP5</f>
        <v>Word 18</v>
      </c>
      <c r="GM8" s="153" t="str">
        <f ca="1">BingoCardGenerator.com!HQ5</f>
        <v>Word 21</v>
      </c>
      <c r="GN8" s="151" t="str">
        <f ca="1">BingoCardGenerator.com!HS5</f>
        <v>Word 2</v>
      </c>
      <c r="GO8" s="152" t="str">
        <f ca="1">BingoCardGenerator.com!HT5</f>
        <v>Word 7</v>
      </c>
      <c r="GP8" s="152" t="str">
        <f ca="1">BingoCardGenerator.com!HU5</f>
        <v>Word 14</v>
      </c>
      <c r="GQ8" s="152" t="str">
        <f ca="1">BingoCardGenerator.com!HV5</f>
        <v>Word 19</v>
      </c>
      <c r="GR8" s="153" t="str">
        <f ca="1">BingoCardGenerator.com!HW5</f>
        <v>Word 22</v>
      </c>
      <c r="GS8" s="151" t="str">
        <f ca="1">BingoCardGenerator.com!HX5</f>
        <v>Word 3</v>
      </c>
      <c r="GT8" s="152" t="str">
        <f ca="1">BingoCardGenerator.com!HY5</f>
        <v>Word 9</v>
      </c>
      <c r="GU8" s="152" t="str">
        <f ca="1">BingoCardGenerator.com!HZ5</f>
        <v>Word 14</v>
      </c>
      <c r="GV8" s="152" t="str">
        <f ca="1">BingoCardGenerator.com!IA5</f>
        <v>Word 19</v>
      </c>
      <c r="GW8" s="153" t="str">
        <f ca="1">BingoCardGenerator.com!IB5</f>
        <v>Word 25</v>
      </c>
      <c r="GX8" s="151" t="str">
        <f ca="1">BingoCardGenerator.com!ID5</f>
        <v>Word 5</v>
      </c>
      <c r="GY8" s="152" t="str">
        <f ca="1">BingoCardGenerator.com!IE5</f>
        <v>Word 8</v>
      </c>
      <c r="GZ8" s="152" t="str">
        <f ca="1">BingoCardGenerator.com!IF5</f>
        <v>Word 12</v>
      </c>
      <c r="HA8" s="152" t="str">
        <f ca="1">BingoCardGenerator.com!IG5</f>
        <v>Word 17</v>
      </c>
      <c r="HB8" s="153" t="str">
        <f ca="1">BingoCardGenerator.com!IH5</f>
        <v>Word 25</v>
      </c>
      <c r="HC8" s="151" t="str">
        <f ca="1">BingoCardGenerator.com!II5</f>
        <v>Word 4</v>
      </c>
      <c r="HD8" s="152" t="str">
        <f ca="1">BingoCardGenerator.com!IJ5</f>
        <v>Word 9</v>
      </c>
      <c r="HE8" s="152" t="str">
        <f ca="1">BingoCardGenerator.com!IK5</f>
        <v>Word 14</v>
      </c>
      <c r="HF8" s="152" t="str">
        <f ca="1">BingoCardGenerator.com!IL5</f>
        <v>Word 17</v>
      </c>
      <c r="HG8" s="153" t="str">
        <f ca="1">BingoCardGenerator.com!IM5</f>
        <v>Word 23</v>
      </c>
      <c r="HH8" s="151" t="str">
        <f ca="1">BingoCardGenerator.com!IO5</f>
        <v>Word 5</v>
      </c>
      <c r="HI8" s="152" t="str">
        <f ca="1">BingoCardGenerator.com!IP5</f>
        <v>Word 10</v>
      </c>
      <c r="HJ8" s="152" t="str">
        <f ca="1">BingoCardGenerator.com!IQ5</f>
        <v>Word 15</v>
      </c>
      <c r="HK8" s="152" t="str">
        <f ca="1">BingoCardGenerator.com!IR5</f>
        <v>Word 16</v>
      </c>
      <c r="HL8" s="153" t="str">
        <f ca="1">BingoCardGenerator.com!IS5</f>
        <v>Word 24</v>
      </c>
      <c r="HM8" s="151" t="str">
        <f ca="1">BingoCardGenerator.com!IT5</f>
        <v>Word 3</v>
      </c>
      <c r="HN8" s="152" t="str">
        <f ca="1">BingoCardGenerator.com!IU5</f>
        <v>Word 9</v>
      </c>
      <c r="HO8" s="152" t="str">
        <f ca="1">BingoCardGenerator.com!IV5</f>
        <v>Word 12</v>
      </c>
      <c r="HP8" s="152" t="str">
        <f ca="1">BingoCardGenerator.com!IW5</f>
        <v>Word 18</v>
      </c>
      <c r="HQ8" s="153" t="str">
        <f ca="1">BingoCardGenerator.com!IX5</f>
        <v>Word 24</v>
      </c>
      <c r="HR8" s="151" t="str">
        <f ca="1">BingoCardGenerator.com!IZ5</f>
        <v>Word 1</v>
      </c>
      <c r="HS8" s="152" t="str">
        <f ca="1">BingoCardGenerator.com!JA5</f>
        <v>Word 6</v>
      </c>
      <c r="HT8" s="152" t="str">
        <f ca="1">BingoCardGenerator.com!JB5</f>
        <v>Word 15</v>
      </c>
      <c r="HU8" s="152" t="str">
        <f ca="1">BingoCardGenerator.com!JC5</f>
        <v>Word 18</v>
      </c>
      <c r="HV8" s="153" t="str">
        <f ca="1">BingoCardGenerator.com!JD5</f>
        <v>Word 25</v>
      </c>
      <c r="HW8" s="151" t="str">
        <f ca="1">BingoCardGenerator.com!JE5</f>
        <v>Word 1</v>
      </c>
      <c r="HX8" s="152" t="str">
        <f ca="1">BingoCardGenerator.com!JF5</f>
        <v>Word 7</v>
      </c>
      <c r="HY8" s="152" t="str">
        <f ca="1">BingoCardGenerator.com!JG5</f>
        <v>Word 11</v>
      </c>
      <c r="HZ8" s="152" t="str">
        <f ca="1">BingoCardGenerator.com!JH5</f>
        <v>Word 19</v>
      </c>
      <c r="IA8" s="153" t="str">
        <f ca="1">BingoCardGenerator.com!JI5</f>
        <v>Word 23</v>
      </c>
      <c r="IB8" s="151" t="str">
        <f ca="1">BingoCardGenerator.com!JK5</f>
        <v>Word 1</v>
      </c>
      <c r="IC8" s="152" t="str">
        <f ca="1">BingoCardGenerator.com!JL5</f>
        <v>Word 7</v>
      </c>
      <c r="ID8" s="152" t="str">
        <f ca="1">BingoCardGenerator.com!JM5</f>
        <v>Word 14</v>
      </c>
      <c r="IE8" s="152" t="str">
        <f ca="1">BingoCardGenerator.com!JN5</f>
        <v>Word 16</v>
      </c>
      <c r="IF8" s="153" t="str">
        <f ca="1">BingoCardGenerator.com!JO5</f>
        <v>Word 23</v>
      </c>
      <c r="IG8" s="151" t="str">
        <f ca="1">BingoCardGenerator.com!JP5</f>
        <v>Word 4</v>
      </c>
      <c r="IH8" s="152" t="str">
        <f ca="1">BingoCardGenerator.com!JQ5</f>
        <v>Word 8</v>
      </c>
      <c r="II8" s="152" t="str">
        <f ca="1">BingoCardGenerator.com!JR5</f>
        <v>Word 14</v>
      </c>
      <c r="IJ8" s="152" t="str">
        <f ca="1">BingoCardGenerator.com!JS5</f>
        <v>Word 18</v>
      </c>
      <c r="IK8" s="153" t="str">
        <f ca="1">BingoCardGenerator.com!JT5</f>
        <v>Word 24</v>
      </c>
      <c r="IL8" s="151" t="str">
        <f ca="1">BingoCardGenerator.com!JV5</f>
        <v>Word 5</v>
      </c>
      <c r="IM8" s="152" t="str">
        <f ca="1">BingoCardGenerator.com!JW5</f>
        <v>Word 7</v>
      </c>
      <c r="IN8" s="152" t="str">
        <f ca="1">BingoCardGenerator.com!JX5</f>
        <v>Word 15</v>
      </c>
      <c r="IO8" s="152" t="str">
        <f ca="1">BingoCardGenerator.com!JY5</f>
        <v>Word 17</v>
      </c>
      <c r="IP8" s="153" t="str">
        <f ca="1">BingoCardGenerator.com!JZ5</f>
        <v>Word 25</v>
      </c>
      <c r="IQ8" s="151" t="str">
        <f ca="1">BingoCardGenerator.com!KA5</f>
        <v>Word 5</v>
      </c>
      <c r="IR8" s="152" t="str">
        <f ca="1">BingoCardGenerator.com!KB5</f>
        <v>Word 9</v>
      </c>
      <c r="IS8" s="152" t="str">
        <f ca="1">BingoCardGenerator.com!KC5</f>
        <v>Word 13</v>
      </c>
      <c r="IT8" s="152" t="str">
        <f ca="1">BingoCardGenerator.com!KD5</f>
        <v>Word 17</v>
      </c>
      <c r="IU8" s="153" t="str">
        <f ca="1">BingoCardGenerator.com!KE5</f>
        <v>Word 21</v>
      </c>
      <c r="IV8" s="151" t="str">
        <f ca="1">BingoCardGenerator.com!KG5</f>
        <v>Word 2</v>
      </c>
      <c r="IW8" s="152" t="str">
        <f ca="1">BingoCardGenerator.com!KH5</f>
        <v>Word 10</v>
      </c>
      <c r="IX8" s="152" t="str">
        <f ca="1">BingoCardGenerator.com!KI5</f>
        <v>Word 15</v>
      </c>
      <c r="IY8" s="152" t="str">
        <f ca="1">BingoCardGenerator.com!KJ5</f>
        <v>Word 17</v>
      </c>
      <c r="IZ8" s="153" t="str">
        <f ca="1">BingoCardGenerator.com!KK5</f>
        <v>Word 23</v>
      </c>
      <c r="JA8" s="151" t="str">
        <f ca="1">BingoCardGenerator.com!KL5</f>
        <v>Word 2</v>
      </c>
      <c r="JB8" s="152" t="str">
        <f ca="1">BingoCardGenerator.com!KM5</f>
        <v>Word 8</v>
      </c>
      <c r="JC8" s="152" t="str">
        <f ca="1">BingoCardGenerator.com!KN5</f>
        <v>Word 14</v>
      </c>
      <c r="JD8" s="152" t="str">
        <f ca="1">BingoCardGenerator.com!KO5</f>
        <v>Word 16</v>
      </c>
      <c r="JE8" s="153" t="str">
        <f ca="1">BingoCardGenerator.com!KP5</f>
        <v>Word 25</v>
      </c>
      <c r="JF8" s="151" t="str">
        <f ca="1">BingoCardGenerator.com!KR5</f>
        <v>Word 1</v>
      </c>
      <c r="JG8" s="152" t="str">
        <f ca="1">BingoCardGenerator.com!KS5</f>
        <v>Word 10</v>
      </c>
      <c r="JH8" s="152" t="str">
        <f ca="1">BingoCardGenerator.com!KT5</f>
        <v>Word 14</v>
      </c>
      <c r="JI8" s="152" t="str">
        <f ca="1">BingoCardGenerator.com!KU5</f>
        <v>Word 19</v>
      </c>
      <c r="JJ8" s="153" t="str">
        <f ca="1">BingoCardGenerator.com!KV5</f>
        <v>Word 24</v>
      </c>
      <c r="JK8" s="151" t="str">
        <f ca="1">BingoCardGenerator.com!KW5</f>
        <v>Word 4</v>
      </c>
      <c r="JL8" s="152" t="str">
        <f ca="1">BingoCardGenerator.com!KX5</f>
        <v>Word 8</v>
      </c>
      <c r="JM8" s="152" t="str">
        <f ca="1">BingoCardGenerator.com!KY5</f>
        <v>Word 14</v>
      </c>
      <c r="JN8" s="152" t="str">
        <f ca="1">BingoCardGenerator.com!KZ5</f>
        <v>Word 17</v>
      </c>
      <c r="JO8" s="153" t="str">
        <f ca="1">BingoCardGenerator.com!LA5</f>
        <v>Word 23</v>
      </c>
      <c r="JP8" s="151" t="str">
        <f ca="1">BingoCardGenerator.com!LC5</f>
        <v>Word 1</v>
      </c>
      <c r="JQ8" s="152" t="str">
        <f ca="1">BingoCardGenerator.com!LD5</f>
        <v>Word 9</v>
      </c>
      <c r="JR8" s="152" t="str">
        <f ca="1">BingoCardGenerator.com!LE5</f>
        <v>Word 13</v>
      </c>
      <c r="JS8" s="152" t="str">
        <f ca="1">BingoCardGenerator.com!LF5</f>
        <v>Word 19</v>
      </c>
      <c r="JT8" s="153" t="str">
        <f ca="1">BingoCardGenerator.com!LG5</f>
        <v>Word 25</v>
      </c>
      <c r="JU8" s="151" t="str">
        <f ca="1">BingoCardGenerator.com!LH5</f>
        <v>Word 4</v>
      </c>
      <c r="JV8" s="152" t="str">
        <f ca="1">BingoCardGenerator.com!LI5</f>
        <v>Word 10</v>
      </c>
      <c r="JW8" s="152" t="str">
        <f ca="1">BingoCardGenerator.com!LJ5</f>
        <v>Word 15</v>
      </c>
      <c r="JX8" s="152" t="str">
        <f ca="1">BingoCardGenerator.com!LK5</f>
        <v>Word 18</v>
      </c>
      <c r="JY8" s="153" t="str">
        <f ca="1">BingoCardGenerator.com!LL5</f>
        <v>Word 22</v>
      </c>
      <c r="JZ8" s="151" t="str">
        <f ca="1">BingoCardGenerator.com!LN5</f>
        <v>Word 5</v>
      </c>
      <c r="KA8" s="152" t="str">
        <f ca="1">BingoCardGenerator.com!LO5</f>
        <v>Word 8</v>
      </c>
      <c r="KB8" s="152" t="str">
        <f ca="1">BingoCardGenerator.com!LP5</f>
        <v>Word 13</v>
      </c>
      <c r="KC8" s="152" t="str">
        <f ca="1">BingoCardGenerator.com!LQ5</f>
        <v>Word 19</v>
      </c>
      <c r="KD8" s="153" t="str">
        <f ca="1">BingoCardGenerator.com!LR5</f>
        <v>Word 24</v>
      </c>
      <c r="KE8" s="151" t="str">
        <f ca="1">BingoCardGenerator.com!LS5</f>
        <v>Word 3</v>
      </c>
      <c r="KF8" s="152" t="str">
        <f ca="1">BingoCardGenerator.com!LT5</f>
        <v>Word 6</v>
      </c>
      <c r="KG8" s="152" t="str">
        <f ca="1">BingoCardGenerator.com!LU5</f>
        <v>Word 11</v>
      </c>
      <c r="KH8" s="152" t="str">
        <f ca="1">BingoCardGenerator.com!LV5</f>
        <v>Word 20</v>
      </c>
      <c r="KI8" s="153" t="str">
        <f ca="1">BingoCardGenerator.com!LW5</f>
        <v>Word 22</v>
      </c>
      <c r="KJ8" s="151" t="str">
        <f ca="1">BingoCardGenerator.com!LY5</f>
        <v>Word 5</v>
      </c>
      <c r="KK8" s="152" t="str">
        <f ca="1">BingoCardGenerator.com!LZ5</f>
        <v>Word 8</v>
      </c>
      <c r="KL8" s="152" t="str">
        <f ca="1">BingoCardGenerator.com!MA5</f>
        <v>Word 14</v>
      </c>
      <c r="KM8" s="152" t="str">
        <f ca="1">BingoCardGenerator.com!MB5</f>
        <v>Word 19</v>
      </c>
      <c r="KN8" s="153" t="str">
        <f ca="1">BingoCardGenerator.com!MC5</f>
        <v>Word 24</v>
      </c>
      <c r="KO8" s="151" t="str">
        <f ca="1">BingoCardGenerator.com!MD5</f>
        <v>Word 2</v>
      </c>
      <c r="KP8" s="152" t="str">
        <f ca="1">BingoCardGenerator.com!ME5</f>
        <v>Word 8</v>
      </c>
      <c r="KQ8" s="152" t="str">
        <f ca="1">BingoCardGenerator.com!MF5</f>
        <v>Word 12</v>
      </c>
      <c r="KR8" s="152" t="str">
        <f ca="1">BingoCardGenerator.com!MG5</f>
        <v>Word 18</v>
      </c>
      <c r="KS8" s="153" t="str">
        <f ca="1">BingoCardGenerator.com!MH5</f>
        <v>Word 21</v>
      </c>
      <c r="KT8" s="151" t="str">
        <f ca="1">BingoCardGenerator.com!MJ5</f>
        <v>Word 2</v>
      </c>
      <c r="KU8" s="152" t="str">
        <f ca="1">BingoCardGenerator.com!MK5</f>
        <v>Word 10</v>
      </c>
      <c r="KV8" s="152" t="str">
        <f ca="1">BingoCardGenerator.com!ML5</f>
        <v>Word 11</v>
      </c>
      <c r="KW8" s="152" t="str">
        <f ca="1">BingoCardGenerator.com!MM5</f>
        <v>Word 17</v>
      </c>
      <c r="KX8" s="153" t="str">
        <f ca="1">BingoCardGenerator.com!MN5</f>
        <v>Word 25</v>
      </c>
      <c r="KY8" s="151" t="str">
        <f ca="1">BingoCardGenerator.com!MO5</f>
        <v>Word 3</v>
      </c>
      <c r="KZ8" s="152" t="str">
        <f ca="1">BingoCardGenerator.com!MP5</f>
        <v>Word 9</v>
      </c>
      <c r="LA8" s="152" t="str">
        <f ca="1">BingoCardGenerator.com!MQ5</f>
        <v>Word 14</v>
      </c>
      <c r="LB8" s="152" t="str">
        <f ca="1">BingoCardGenerator.com!MR5</f>
        <v>Word 17</v>
      </c>
      <c r="LC8" s="153" t="str">
        <f ca="1">BingoCardGenerator.com!MS5</f>
        <v>Word 23</v>
      </c>
      <c r="LD8" s="151" t="str">
        <f ca="1">BingoCardGenerator.com!MU5</f>
        <v>Word 1</v>
      </c>
      <c r="LE8" s="152" t="str">
        <f ca="1">BingoCardGenerator.com!MV5</f>
        <v>Word 9</v>
      </c>
      <c r="LF8" s="152" t="str">
        <f ca="1">BingoCardGenerator.com!MW5</f>
        <v>Word 13</v>
      </c>
      <c r="LG8" s="152" t="str">
        <f ca="1">BingoCardGenerator.com!MX5</f>
        <v>Word 16</v>
      </c>
      <c r="LH8" s="153" t="str">
        <f ca="1">BingoCardGenerator.com!MY5</f>
        <v>Word 22</v>
      </c>
      <c r="LI8" s="151" t="str">
        <f ca="1">BingoCardGenerator.com!MZ5</f>
        <v>Word 3</v>
      </c>
      <c r="LJ8" s="152" t="str">
        <f ca="1">BingoCardGenerator.com!NA5</f>
        <v>Word 7</v>
      </c>
      <c r="LK8" s="152" t="str">
        <f ca="1">BingoCardGenerator.com!NB5</f>
        <v>Word 11</v>
      </c>
      <c r="LL8" s="152" t="str">
        <f ca="1">BingoCardGenerator.com!NC5</f>
        <v>Word 20</v>
      </c>
      <c r="LM8" s="153" t="str">
        <f ca="1">BingoCardGenerator.com!ND5</f>
        <v>Word 22</v>
      </c>
      <c r="LN8" s="151" t="str">
        <f ca="1">BingoCardGenerator.com!NF5</f>
        <v>Word 3</v>
      </c>
      <c r="LO8" s="152" t="str">
        <f ca="1">BingoCardGenerator.com!NG5</f>
        <v>Word 6</v>
      </c>
      <c r="LP8" s="152" t="str">
        <f ca="1">BingoCardGenerator.com!NH5</f>
        <v>Word 14</v>
      </c>
      <c r="LQ8" s="152" t="str">
        <f ca="1">BingoCardGenerator.com!NI5</f>
        <v>Word 18</v>
      </c>
      <c r="LR8" s="153" t="str">
        <f ca="1">BingoCardGenerator.com!NJ5</f>
        <v>Word 22</v>
      </c>
      <c r="LS8" s="151" t="str">
        <f ca="1">BingoCardGenerator.com!NK5</f>
        <v>Word 3</v>
      </c>
      <c r="LT8" s="152" t="str">
        <f ca="1">BingoCardGenerator.com!NL5</f>
        <v>Word 7</v>
      </c>
      <c r="LU8" s="152" t="str">
        <f ca="1">BingoCardGenerator.com!NM5</f>
        <v>Word 15</v>
      </c>
      <c r="LV8" s="152" t="str">
        <f ca="1">BingoCardGenerator.com!NN5</f>
        <v>Word 16</v>
      </c>
      <c r="LW8" s="153" t="str">
        <f ca="1">BingoCardGenerator.com!NO5</f>
        <v>Word 23</v>
      </c>
      <c r="LX8" s="151" t="str">
        <f ca="1">BingoCardGenerator.com!NQ5</f>
        <v>Word 5</v>
      </c>
      <c r="LY8" s="152" t="str">
        <f ca="1">BingoCardGenerator.com!NR5</f>
        <v>Word 8</v>
      </c>
      <c r="LZ8" s="152" t="str">
        <f ca="1">BingoCardGenerator.com!NS5</f>
        <v>Word 11</v>
      </c>
      <c r="MA8" s="152" t="str">
        <f ca="1">BingoCardGenerator.com!NT5</f>
        <v>Word 19</v>
      </c>
      <c r="MB8" s="153" t="str">
        <f ca="1">BingoCardGenerator.com!NU5</f>
        <v>Word 24</v>
      </c>
      <c r="MC8" s="151" t="str">
        <f ca="1">BingoCardGenerator.com!NV5</f>
        <v>Word 4</v>
      </c>
      <c r="MD8" s="152" t="str">
        <f ca="1">BingoCardGenerator.com!NW5</f>
        <v>Word 7</v>
      </c>
      <c r="ME8" s="152" t="str">
        <f ca="1">BingoCardGenerator.com!NX5</f>
        <v>Word 14</v>
      </c>
      <c r="MF8" s="152" t="str">
        <f ca="1">BingoCardGenerator.com!NY5</f>
        <v>Word 19</v>
      </c>
      <c r="MG8" s="153" t="str">
        <f ca="1">BingoCardGenerator.com!NZ5</f>
        <v>Word 24</v>
      </c>
      <c r="MH8" s="151" t="str">
        <f ca="1">BingoCardGenerator.com!OB5</f>
        <v>Word 2</v>
      </c>
      <c r="MI8" s="152" t="str">
        <f ca="1">BingoCardGenerator.com!OC5</f>
        <v>Word 6</v>
      </c>
      <c r="MJ8" s="152" t="str">
        <f ca="1">BingoCardGenerator.com!OD5</f>
        <v>Word 15</v>
      </c>
      <c r="MK8" s="152" t="str">
        <f ca="1">BingoCardGenerator.com!OE5</f>
        <v>Word 18</v>
      </c>
      <c r="ML8" s="153" t="str">
        <f ca="1">BingoCardGenerator.com!OF5</f>
        <v>Word 21</v>
      </c>
      <c r="MM8" s="151" t="str">
        <f ca="1">BingoCardGenerator.com!OG5</f>
        <v>Word 4</v>
      </c>
      <c r="MN8" s="152" t="str">
        <f ca="1">BingoCardGenerator.com!OH5</f>
        <v>Word 9</v>
      </c>
      <c r="MO8" s="152" t="str">
        <f ca="1">BingoCardGenerator.com!OI5</f>
        <v>Word 15</v>
      </c>
      <c r="MP8" s="152" t="str">
        <f ca="1">BingoCardGenerator.com!OJ5</f>
        <v>Word 19</v>
      </c>
      <c r="MQ8" s="153" t="str">
        <f ca="1">BingoCardGenerator.com!OK5</f>
        <v>Word 23</v>
      </c>
      <c r="MR8" s="151" t="str">
        <f ca="1">BingoCardGenerator.com!OM5</f>
        <v>Word 5</v>
      </c>
      <c r="MS8" s="152" t="str">
        <f ca="1">BingoCardGenerator.com!ON5</f>
        <v>Word 7</v>
      </c>
      <c r="MT8" s="152" t="str">
        <f ca="1">BingoCardGenerator.com!OO5</f>
        <v>Word 15</v>
      </c>
      <c r="MU8" s="152" t="str">
        <f ca="1">BingoCardGenerator.com!OP5</f>
        <v>Word 20</v>
      </c>
      <c r="MV8" s="153" t="str">
        <f ca="1">BingoCardGenerator.com!OQ5</f>
        <v>Word 21</v>
      </c>
      <c r="MW8" s="151" t="str">
        <f ca="1">BingoCardGenerator.com!OR5</f>
        <v>Word 1</v>
      </c>
      <c r="MX8" s="152" t="str">
        <f ca="1">BingoCardGenerator.com!OS5</f>
        <v>Word 6</v>
      </c>
      <c r="MY8" s="152" t="str">
        <f ca="1">BingoCardGenerator.com!OT5</f>
        <v>Word 14</v>
      </c>
      <c r="MZ8" s="152" t="str">
        <f ca="1">BingoCardGenerator.com!OU5</f>
        <v>Word 20</v>
      </c>
      <c r="NA8" s="153" t="str">
        <f ca="1">BingoCardGenerator.com!OV5</f>
        <v>Word 21</v>
      </c>
      <c r="NB8" s="151" t="str">
        <f ca="1">BingoCardGenerator.com!OX5</f>
        <v>Word 2</v>
      </c>
      <c r="NC8" s="152" t="str">
        <f ca="1">BingoCardGenerator.com!OY5</f>
        <v>Word 9</v>
      </c>
      <c r="ND8" s="152" t="str">
        <f ca="1">BingoCardGenerator.com!OZ5</f>
        <v>Word 11</v>
      </c>
      <c r="NE8" s="152" t="str">
        <f ca="1">BingoCardGenerator.com!PA5</f>
        <v>Word 20</v>
      </c>
      <c r="NF8" s="153" t="str">
        <f ca="1">BingoCardGenerator.com!PB5</f>
        <v>Word 24</v>
      </c>
      <c r="NG8" s="151" t="str">
        <f ca="1">BingoCardGenerator.com!PC5</f>
        <v>Word 1</v>
      </c>
      <c r="NH8" s="152" t="str">
        <f ca="1">BingoCardGenerator.com!PD5</f>
        <v>Word 9</v>
      </c>
      <c r="NI8" s="152" t="str">
        <f ca="1">BingoCardGenerator.com!PE5</f>
        <v>Word 12</v>
      </c>
      <c r="NJ8" s="152" t="str">
        <f ca="1">BingoCardGenerator.com!PF5</f>
        <v>Word 20</v>
      </c>
      <c r="NK8" s="153" t="str">
        <f ca="1">BingoCardGenerator.com!PG5</f>
        <v>Word 24</v>
      </c>
      <c r="NL8" s="151" t="str">
        <f ca="1">BingoCardGenerator.com!PI5</f>
        <v>Word 1</v>
      </c>
      <c r="NM8" s="152" t="str">
        <f ca="1">BingoCardGenerator.com!PJ5</f>
        <v>Word 10</v>
      </c>
      <c r="NN8" s="152" t="str">
        <f ca="1">BingoCardGenerator.com!PK5</f>
        <v>Word 14</v>
      </c>
      <c r="NO8" s="152" t="str">
        <f ca="1">BingoCardGenerator.com!PL5</f>
        <v>Word 17</v>
      </c>
      <c r="NP8" s="153" t="str">
        <f ca="1">BingoCardGenerator.com!PM5</f>
        <v>Word 21</v>
      </c>
      <c r="NQ8" s="151" t="str">
        <f ca="1">BingoCardGenerator.com!PN5</f>
        <v>Word 4</v>
      </c>
      <c r="NR8" s="152" t="str">
        <f ca="1">BingoCardGenerator.com!PO5</f>
        <v>Word 10</v>
      </c>
      <c r="NS8" s="152" t="str">
        <f ca="1">BingoCardGenerator.com!PP5</f>
        <v>Word 14</v>
      </c>
      <c r="NT8" s="152" t="str">
        <f ca="1">BingoCardGenerator.com!PQ5</f>
        <v>Word 16</v>
      </c>
      <c r="NU8" s="153" t="str">
        <f ca="1">BingoCardGenerator.com!PR5</f>
        <v>Word 22</v>
      </c>
      <c r="NV8" s="151" t="str">
        <f ca="1">BingoCardGenerator.com!PT5</f>
        <v>Word 5</v>
      </c>
      <c r="NW8" s="152" t="str">
        <f ca="1">BingoCardGenerator.com!PU5</f>
        <v>Word 6</v>
      </c>
      <c r="NX8" s="152" t="str">
        <f ca="1">BingoCardGenerator.com!PV5</f>
        <v>Word 11</v>
      </c>
      <c r="NY8" s="152" t="str">
        <f ca="1">BingoCardGenerator.com!PW5</f>
        <v>Word 18</v>
      </c>
      <c r="NZ8" s="153" t="str">
        <f ca="1">BingoCardGenerator.com!PX5</f>
        <v>Word 23</v>
      </c>
      <c r="OA8" s="151" t="str">
        <f ca="1">BingoCardGenerator.com!PY5</f>
        <v>Word 1</v>
      </c>
      <c r="OB8" s="152" t="str">
        <f ca="1">BingoCardGenerator.com!PZ5</f>
        <v>Word 9</v>
      </c>
      <c r="OC8" s="152" t="str">
        <f ca="1">BingoCardGenerator.com!QA5</f>
        <v>Word 14</v>
      </c>
      <c r="OD8" s="152" t="str">
        <f ca="1">BingoCardGenerator.com!QB5</f>
        <v>Word 19</v>
      </c>
      <c r="OE8" s="153" t="str">
        <f ca="1">BingoCardGenerator.com!QC5</f>
        <v>Word 22</v>
      </c>
      <c r="OF8" s="151" t="str">
        <f ca="1">BingoCardGenerator.com!QE5</f>
        <v>Word 1</v>
      </c>
      <c r="OG8" s="152" t="str">
        <f ca="1">BingoCardGenerator.com!QF5</f>
        <v>Word 7</v>
      </c>
      <c r="OH8" s="152" t="str">
        <f ca="1">BingoCardGenerator.com!QG5</f>
        <v>Word 15</v>
      </c>
      <c r="OI8" s="152" t="str">
        <f ca="1">BingoCardGenerator.com!QH5</f>
        <v>Word 16</v>
      </c>
      <c r="OJ8" s="153" t="str">
        <f ca="1">BingoCardGenerator.com!QI5</f>
        <v>Word 21</v>
      </c>
      <c r="OK8" s="151" t="str">
        <f ca="1">BingoCardGenerator.com!QJ5</f>
        <v>Word 1</v>
      </c>
      <c r="OL8" s="152" t="str">
        <f ca="1">BingoCardGenerator.com!QK5</f>
        <v>Word 10</v>
      </c>
      <c r="OM8" s="152" t="str">
        <f ca="1">BingoCardGenerator.com!QL5</f>
        <v>Word 12</v>
      </c>
      <c r="ON8" s="152" t="str">
        <f ca="1">BingoCardGenerator.com!QM5</f>
        <v>Word 16</v>
      </c>
      <c r="OO8" s="153" t="str">
        <f ca="1">BingoCardGenerator.com!QN5</f>
        <v>Word 21</v>
      </c>
      <c r="OP8" s="151" t="str">
        <f ca="1">BingoCardGenerator.com!QP5</f>
        <v>Word 1</v>
      </c>
      <c r="OQ8" s="152" t="str">
        <f ca="1">BingoCardGenerator.com!QQ5</f>
        <v>Word 7</v>
      </c>
      <c r="OR8" s="152" t="str">
        <f ca="1">BingoCardGenerator.com!QR5</f>
        <v>Word 13</v>
      </c>
      <c r="OS8" s="152" t="str">
        <f ca="1">BingoCardGenerator.com!QS5</f>
        <v>Word 16</v>
      </c>
      <c r="OT8" s="153" t="str">
        <f ca="1">BingoCardGenerator.com!QT5</f>
        <v>Word 21</v>
      </c>
      <c r="OU8" s="151" t="str">
        <f ca="1">BingoCardGenerator.com!QU5</f>
        <v>Word 3</v>
      </c>
      <c r="OV8" s="152" t="str">
        <f ca="1">BingoCardGenerator.com!QV5</f>
        <v>Word 8</v>
      </c>
      <c r="OW8" s="152" t="str">
        <f ca="1">BingoCardGenerator.com!QW5</f>
        <v>Word 13</v>
      </c>
      <c r="OX8" s="152" t="str">
        <f ca="1">BingoCardGenerator.com!QX5</f>
        <v>Word 20</v>
      </c>
      <c r="OY8" s="153" t="str">
        <f ca="1">BingoCardGenerator.com!QY5</f>
        <v>Word 25</v>
      </c>
      <c r="OZ8" s="151" t="str">
        <f ca="1">BingoCardGenerator.com!RA5</f>
        <v>Word 3</v>
      </c>
      <c r="PA8" s="152" t="str">
        <f ca="1">BingoCardGenerator.com!RB5</f>
        <v>Word 10</v>
      </c>
      <c r="PB8" s="152" t="str">
        <f ca="1">BingoCardGenerator.com!RC5</f>
        <v>Word 12</v>
      </c>
      <c r="PC8" s="152" t="str">
        <f ca="1">BingoCardGenerator.com!RD5</f>
        <v>Word 16</v>
      </c>
      <c r="PD8" s="153" t="str">
        <f ca="1">BingoCardGenerator.com!RE5</f>
        <v>Word 25</v>
      </c>
      <c r="PE8" s="151" t="str">
        <f ca="1">BingoCardGenerator.com!RF5</f>
        <v>Word 2</v>
      </c>
      <c r="PF8" s="152" t="str">
        <f ca="1">BingoCardGenerator.com!RG5</f>
        <v>Word 8</v>
      </c>
      <c r="PG8" s="152" t="str">
        <f ca="1">BingoCardGenerator.com!RH5</f>
        <v>Word 11</v>
      </c>
      <c r="PH8" s="152" t="str">
        <f ca="1">BingoCardGenerator.com!RI5</f>
        <v>Word 19</v>
      </c>
      <c r="PI8" s="153" t="str">
        <f ca="1">BingoCardGenerator.com!RJ5</f>
        <v>Word 23</v>
      </c>
      <c r="PJ8" s="151" t="str">
        <f ca="1">BingoCardGenerator.com!RL5</f>
        <v>Word 4</v>
      </c>
      <c r="PK8" s="152" t="str">
        <f ca="1">BingoCardGenerator.com!RM5</f>
        <v>Word 7</v>
      </c>
      <c r="PL8" s="152" t="str">
        <f ca="1">BingoCardGenerator.com!RN5</f>
        <v>Word 11</v>
      </c>
      <c r="PM8" s="152" t="str">
        <f ca="1">BingoCardGenerator.com!RO5</f>
        <v>Word 17</v>
      </c>
      <c r="PN8" s="153" t="str">
        <f ca="1">BingoCardGenerator.com!RP5</f>
        <v>Word 22</v>
      </c>
      <c r="PO8" s="151" t="str">
        <f ca="1">BingoCardGenerator.com!RQ5</f>
        <v>Word 5</v>
      </c>
      <c r="PP8" s="152" t="str">
        <f ca="1">BingoCardGenerator.com!RR5</f>
        <v>Word 9</v>
      </c>
      <c r="PQ8" s="152" t="str">
        <f ca="1">BingoCardGenerator.com!RS5</f>
        <v>Word 14</v>
      </c>
      <c r="PR8" s="152" t="str">
        <f ca="1">BingoCardGenerator.com!RT5</f>
        <v>Word 19</v>
      </c>
      <c r="PS8" s="153" t="str">
        <f ca="1">BingoCardGenerator.com!RU5</f>
        <v>Word 23</v>
      </c>
      <c r="PT8" s="151" t="str">
        <f ca="1">BingoCardGenerator.com!RW5</f>
        <v>Word 4</v>
      </c>
      <c r="PU8" s="152" t="str">
        <f ca="1">BingoCardGenerator.com!RX5</f>
        <v>Word 9</v>
      </c>
      <c r="PV8" s="152" t="str">
        <f ca="1">BingoCardGenerator.com!RY5</f>
        <v>Word 14</v>
      </c>
      <c r="PW8" s="152" t="str">
        <f ca="1">BingoCardGenerator.com!RZ5</f>
        <v>Word 20</v>
      </c>
      <c r="PX8" s="153" t="str">
        <f ca="1">BingoCardGenerator.com!SA5</f>
        <v>Word 21</v>
      </c>
      <c r="PY8" s="151" t="str">
        <f ca="1">BingoCardGenerator.com!SB5</f>
        <v>Word 2</v>
      </c>
      <c r="PZ8" s="152" t="str">
        <f ca="1">BingoCardGenerator.com!SC5</f>
        <v>Word 8</v>
      </c>
      <c r="QA8" s="152" t="str">
        <f ca="1">BingoCardGenerator.com!SD5</f>
        <v>Word 15</v>
      </c>
      <c r="QB8" s="152" t="str">
        <f ca="1">BingoCardGenerator.com!SE5</f>
        <v>Word 20</v>
      </c>
      <c r="QC8" s="153" t="str">
        <f ca="1">BingoCardGenerator.com!SF5</f>
        <v>Word 23</v>
      </c>
      <c r="QD8" s="151" t="str">
        <f ca="1">BingoCardGenerator.com!SH5</f>
        <v>Word 3</v>
      </c>
      <c r="QE8" s="152" t="str">
        <f ca="1">BingoCardGenerator.com!SI5</f>
        <v>Word 9</v>
      </c>
      <c r="QF8" s="152" t="str">
        <f ca="1">BingoCardGenerator.com!SJ5</f>
        <v>Word 11</v>
      </c>
      <c r="QG8" s="152" t="str">
        <f ca="1">BingoCardGenerator.com!SK5</f>
        <v>Word 19</v>
      </c>
      <c r="QH8" s="153" t="str">
        <f ca="1">BingoCardGenerator.com!SL5</f>
        <v>Word 24</v>
      </c>
      <c r="QI8" s="151" t="str">
        <f ca="1">BingoCardGenerator.com!SM5</f>
        <v>Word 1</v>
      </c>
      <c r="QJ8" s="152" t="str">
        <f ca="1">BingoCardGenerator.com!SN5</f>
        <v>Word 7</v>
      </c>
      <c r="QK8" s="152" t="str">
        <f ca="1">BingoCardGenerator.com!SO5</f>
        <v>Word 12</v>
      </c>
      <c r="QL8" s="152" t="str">
        <f ca="1">BingoCardGenerator.com!SP5</f>
        <v>Word 16</v>
      </c>
      <c r="QM8" s="153" t="str">
        <f ca="1">BingoCardGenerator.com!SQ5</f>
        <v>Word 24</v>
      </c>
      <c r="QN8" s="151" t="str">
        <f ca="1">BingoCardGenerator.com!SS5</f>
        <v>Word 2</v>
      </c>
      <c r="QO8" s="152" t="str">
        <f ca="1">BingoCardGenerator.com!ST5</f>
        <v>Word 10</v>
      </c>
      <c r="QP8" s="152" t="str">
        <f ca="1">BingoCardGenerator.com!SU5</f>
        <v>Word 12</v>
      </c>
      <c r="QQ8" s="152" t="str">
        <f ca="1">BingoCardGenerator.com!SV5</f>
        <v>Word 17</v>
      </c>
      <c r="QR8" s="153" t="str">
        <f ca="1">BingoCardGenerator.com!SW5</f>
        <v>Word 25</v>
      </c>
      <c r="QS8" s="151" t="str">
        <f ca="1">BingoCardGenerator.com!SX5</f>
        <v>Word 1</v>
      </c>
      <c r="QT8" s="152" t="str">
        <f ca="1">BingoCardGenerator.com!SY5</f>
        <v>Word 6</v>
      </c>
      <c r="QU8" s="152" t="str">
        <f ca="1">BingoCardGenerator.com!SZ5</f>
        <v>Word 13</v>
      </c>
      <c r="QV8" s="152" t="str">
        <f ca="1">BingoCardGenerator.com!TA5</f>
        <v>Word 17</v>
      </c>
      <c r="QW8" s="153" t="str">
        <f ca="1">BingoCardGenerator.com!TB5</f>
        <v>Word 23</v>
      </c>
      <c r="QX8" s="151" t="str">
        <f ca="1">BingoCardGenerator.com!TD5</f>
        <v>Word 1</v>
      </c>
      <c r="QY8" s="152" t="str">
        <f ca="1">BingoCardGenerator.com!TE5</f>
        <v>Word 7</v>
      </c>
      <c r="QZ8" s="152" t="str">
        <f ca="1">BingoCardGenerator.com!TF5</f>
        <v>Word 12</v>
      </c>
      <c r="RA8" s="152" t="str">
        <f ca="1">BingoCardGenerator.com!TG5</f>
        <v>Word 16</v>
      </c>
      <c r="RB8" s="153" t="str">
        <f ca="1">BingoCardGenerator.com!TH5</f>
        <v>Word 23</v>
      </c>
      <c r="RC8" s="151" t="str">
        <f ca="1">BingoCardGenerator.com!TI5</f>
        <v>Word 4</v>
      </c>
      <c r="RD8" s="152" t="str">
        <f ca="1">BingoCardGenerator.com!TJ5</f>
        <v>Word 7</v>
      </c>
      <c r="RE8" s="152" t="str">
        <f ca="1">BingoCardGenerator.com!TK5</f>
        <v>Word 15</v>
      </c>
      <c r="RF8" s="152" t="str">
        <f ca="1">BingoCardGenerator.com!TL5</f>
        <v>Word 16</v>
      </c>
      <c r="RG8" s="153" t="str">
        <f ca="1">BingoCardGenerator.com!TM5</f>
        <v>Word 24</v>
      </c>
      <c r="RH8" s="151" t="str">
        <f ca="1">BingoCardGenerator.com!TO5</f>
        <v>Word 2</v>
      </c>
      <c r="RI8" s="152" t="str">
        <f ca="1">BingoCardGenerator.com!TP5</f>
        <v>Word 9</v>
      </c>
      <c r="RJ8" s="152" t="str">
        <f ca="1">BingoCardGenerator.com!TQ5</f>
        <v>Word 14</v>
      </c>
      <c r="RK8" s="152" t="str">
        <f ca="1">BingoCardGenerator.com!TR5</f>
        <v>Word 16</v>
      </c>
      <c r="RL8" s="153" t="str">
        <f ca="1">BingoCardGenerator.com!TS5</f>
        <v>Word 21</v>
      </c>
      <c r="RM8" s="151" t="str">
        <f ca="1">BingoCardGenerator.com!TT5</f>
        <v>Word 5</v>
      </c>
      <c r="RN8" s="152" t="str">
        <f ca="1">BingoCardGenerator.com!TU5</f>
        <v>Word 6</v>
      </c>
      <c r="RO8" s="152" t="str">
        <f ca="1">BingoCardGenerator.com!TV5</f>
        <v>Word 13</v>
      </c>
      <c r="RP8" s="152" t="str">
        <f ca="1">BingoCardGenerator.com!TW5</f>
        <v>Word 20</v>
      </c>
      <c r="RQ8" s="153" t="str">
        <f ca="1">BingoCardGenerator.com!TX5</f>
        <v>Word 24</v>
      </c>
      <c r="RR8" s="151" t="str">
        <f ca="1">BingoCardGenerator.com!TZ5</f>
        <v>Word 1</v>
      </c>
      <c r="RS8" s="152" t="str">
        <f ca="1">BingoCardGenerator.com!UA5</f>
        <v>Word 7</v>
      </c>
      <c r="RT8" s="152" t="str">
        <f ca="1">BingoCardGenerator.com!UB5</f>
        <v>Word 14</v>
      </c>
      <c r="RU8" s="152" t="str">
        <f ca="1">BingoCardGenerator.com!UC5</f>
        <v>Word 18</v>
      </c>
      <c r="RV8" s="153" t="str">
        <f ca="1">BingoCardGenerator.com!UD5</f>
        <v>Word 25</v>
      </c>
      <c r="RW8" s="151" t="str">
        <f ca="1">BingoCardGenerator.com!UE5</f>
        <v>Word 3</v>
      </c>
      <c r="RX8" s="152" t="str">
        <f ca="1">BingoCardGenerator.com!UF5</f>
        <v>Word 7</v>
      </c>
      <c r="RY8" s="152" t="str">
        <f ca="1">BingoCardGenerator.com!UG5</f>
        <v>Word 11</v>
      </c>
      <c r="RZ8" s="152" t="str">
        <f ca="1">BingoCardGenerator.com!UH5</f>
        <v>Word 18</v>
      </c>
      <c r="SA8" s="153" t="str">
        <f ca="1">BingoCardGenerator.com!UI5</f>
        <v>Word 24</v>
      </c>
      <c r="SB8" s="151" t="str">
        <f ca="1">BingoCardGenerator.com!UK5</f>
        <v>Word 5</v>
      </c>
      <c r="SC8" s="152" t="str">
        <f ca="1">BingoCardGenerator.com!UL5</f>
        <v>Word 7</v>
      </c>
      <c r="SD8" s="152" t="str">
        <f ca="1">BingoCardGenerator.com!UM5</f>
        <v>Word 15</v>
      </c>
      <c r="SE8" s="152" t="str">
        <f ca="1">BingoCardGenerator.com!UN5</f>
        <v>Word 16</v>
      </c>
      <c r="SF8" s="153" t="str">
        <f ca="1">BingoCardGenerator.com!UO5</f>
        <v>Word 21</v>
      </c>
    </row>
    <row r="9" spans="1:501" s="150" customFormat="1" ht="92" customHeight="1" thickBot="1">
      <c r="A9" s="155" t="str">
        <f ca="1">BingoCardGenerator.com!L6</f>
        <v>Word 4</v>
      </c>
      <c r="B9" s="156" t="str">
        <f ca="1">BingoCardGenerator.com!M6</f>
        <v>Word 6</v>
      </c>
      <c r="C9" s="156" t="str">
        <f ca="1">BingoCardGenerator.com!N6</f>
        <v>Word 15</v>
      </c>
      <c r="D9" s="156" t="str">
        <f ca="1">BingoCardGenerator.com!O6</f>
        <v>Word 20</v>
      </c>
      <c r="E9" s="157" t="str">
        <f ca="1">BingoCardGenerator.com!P6</f>
        <v>Word 23</v>
      </c>
      <c r="F9" s="155" t="str">
        <f ca="1">BingoCardGenerator.com!R6</f>
        <v>Word 1</v>
      </c>
      <c r="G9" s="156" t="str">
        <f ca="1">BingoCardGenerator.com!S6</f>
        <v>Word 7</v>
      </c>
      <c r="H9" s="156" t="str">
        <f ca="1">BingoCardGenerator.com!T6</f>
        <v>Word 15</v>
      </c>
      <c r="I9" s="156" t="str">
        <f ca="1">BingoCardGenerator.com!U6</f>
        <v>Word 18</v>
      </c>
      <c r="J9" s="157" t="str">
        <f ca="1">BingoCardGenerator.com!V6</f>
        <v>Word 24</v>
      </c>
      <c r="K9" s="155" t="str">
        <f ca="1">BingoCardGenerator.com!W6</f>
        <v>Word 1</v>
      </c>
      <c r="L9" s="156" t="str">
        <f ca="1">BingoCardGenerator.com!X6</f>
        <v>Word 7</v>
      </c>
      <c r="M9" s="156" t="str">
        <f ca="1">BingoCardGenerator.com!Y6</f>
        <v>Word 12</v>
      </c>
      <c r="N9" s="156" t="str">
        <f ca="1">BingoCardGenerator.com!Z6</f>
        <v>Word 18</v>
      </c>
      <c r="O9" s="157" t="str">
        <f ca="1">BingoCardGenerator.com!AA6</f>
        <v>Word 25</v>
      </c>
      <c r="P9" s="155" t="str">
        <f ca="1">BingoCardGenerator.com!AC6</f>
        <v>Word 5</v>
      </c>
      <c r="Q9" s="156" t="str">
        <f ca="1">BingoCardGenerator.com!AD6</f>
        <v>Word 8</v>
      </c>
      <c r="R9" s="156" t="str">
        <f ca="1">BingoCardGenerator.com!AE6</f>
        <v>Word 12</v>
      </c>
      <c r="S9" s="156" t="str">
        <f ca="1">BingoCardGenerator.com!AF6</f>
        <v>Word 16</v>
      </c>
      <c r="T9" s="157" t="str">
        <f ca="1">BingoCardGenerator.com!AG6</f>
        <v>Word 21</v>
      </c>
      <c r="U9" s="155" t="str">
        <f ca="1">BingoCardGenerator.com!AH6</f>
        <v>Word 4</v>
      </c>
      <c r="V9" s="156" t="str">
        <f ca="1">BingoCardGenerator.com!AI6</f>
        <v>Word 7</v>
      </c>
      <c r="W9" s="156" t="str">
        <f ca="1">BingoCardGenerator.com!AJ6</f>
        <v>Word 15</v>
      </c>
      <c r="X9" s="156" t="str">
        <f ca="1">BingoCardGenerator.com!AK6</f>
        <v>Word 20</v>
      </c>
      <c r="Y9" s="157" t="str">
        <f ca="1">BingoCardGenerator.com!AL6</f>
        <v>Word 25</v>
      </c>
      <c r="Z9" s="155" t="str">
        <f ca="1">BingoCardGenerator.com!AN6</f>
        <v>Word 1</v>
      </c>
      <c r="AA9" s="156" t="str">
        <f ca="1">BingoCardGenerator.com!AO6</f>
        <v>Word 6</v>
      </c>
      <c r="AB9" s="156" t="str">
        <f ca="1">BingoCardGenerator.com!AP6</f>
        <v>Word 11</v>
      </c>
      <c r="AC9" s="156" t="str">
        <f ca="1">BingoCardGenerator.com!AQ6</f>
        <v>Word 19</v>
      </c>
      <c r="AD9" s="157" t="str">
        <f ca="1">BingoCardGenerator.com!AR6</f>
        <v>Word 24</v>
      </c>
      <c r="AE9" s="155" t="str">
        <f ca="1">BingoCardGenerator.com!AS6</f>
        <v>Word 2</v>
      </c>
      <c r="AF9" s="156" t="str">
        <f ca="1">BingoCardGenerator.com!AT6</f>
        <v>Word 8</v>
      </c>
      <c r="AG9" s="156" t="str">
        <f ca="1">BingoCardGenerator.com!AU6</f>
        <v>Word 15</v>
      </c>
      <c r="AH9" s="156" t="str">
        <f ca="1">BingoCardGenerator.com!AV6</f>
        <v>Word 19</v>
      </c>
      <c r="AI9" s="157" t="str">
        <f ca="1">BingoCardGenerator.com!AW6</f>
        <v>Word 23</v>
      </c>
      <c r="AJ9" s="155" t="str">
        <f ca="1">BingoCardGenerator.com!AY6</f>
        <v>Word 2</v>
      </c>
      <c r="AK9" s="156" t="str">
        <f ca="1">BingoCardGenerator.com!AZ6</f>
        <v>Word 10</v>
      </c>
      <c r="AL9" s="156" t="str">
        <f ca="1">BingoCardGenerator.com!BA6</f>
        <v>Word 13</v>
      </c>
      <c r="AM9" s="156" t="str">
        <f ca="1">BingoCardGenerator.com!BB6</f>
        <v>Word 20</v>
      </c>
      <c r="AN9" s="157" t="str">
        <f ca="1">BingoCardGenerator.com!BC6</f>
        <v>Word 21</v>
      </c>
      <c r="AO9" s="155" t="str">
        <f ca="1">BingoCardGenerator.com!BD6</f>
        <v>Word 1</v>
      </c>
      <c r="AP9" s="156" t="str">
        <f ca="1">BingoCardGenerator.com!BE6</f>
        <v>Word 9</v>
      </c>
      <c r="AQ9" s="156" t="str">
        <f ca="1">BingoCardGenerator.com!BF6</f>
        <v>Word 13</v>
      </c>
      <c r="AR9" s="156" t="str">
        <f ca="1">BingoCardGenerator.com!BG6</f>
        <v>Word 19</v>
      </c>
      <c r="AS9" s="157" t="str">
        <f ca="1">BingoCardGenerator.com!BH6</f>
        <v>Word 25</v>
      </c>
      <c r="AT9" s="155" t="str">
        <f ca="1">BingoCardGenerator.com!BJ6</f>
        <v>Word 1</v>
      </c>
      <c r="AU9" s="156" t="str">
        <f ca="1">BingoCardGenerator.com!BK6</f>
        <v>Word 9</v>
      </c>
      <c r="AV9" s="156" t="str">
        <f ca="1">BingoCardGenerator.com!BL6</f>
        <v>Word 13</v>
      </c>
      <c r="AW9" s="156" t="str">
        <f ca="1">BingoCardGenerator.com!BM6</f>
        <v>Word 19</v>
      </c>
      <c r="AX9" s="157" t="str">
        <f ca="1">BingoCardGenerator.com!BN6</f>
        <v>Word 21</v>
      </c>
      <c r="AY9" s="155" t="str">
        <f ca="1">BingoCardGenerator.com!BO6</f>
        <v>Word 4</v>
      </c>
      <c r="AZ9" s="156" t="str">
        <f ca="1">BingoCardGenerator.com!BP6</f>
        <v>Word 9</v>
      </c>
      <c r="BA9" s="156" t="str">
        <f ca="1">BingoCardGenerator.com!BQ6</f>
        <v>Word 13</v>
      </c>
      <c r="BB9" s="156" t="str">
        <f ca="1">BingoCardGenerator.com!BR6</f>
        <v>Word 20</v>
      </c>
      <c r="BC9" s="157" t="str">
        <f ca="1">BingoCardGenerator.com!BS6</f>
        <v>Word 22</v>
      </c>
      <c r="BD9" s="155" t="str">
        <f ca="1">BingoCardGenerator.com!BU6</f>
        <v>Word 5</v>
      </c>
      <c r="BE9" s="156" t="str">
        <f ca="1">BingoCardGenerator.com!BV6</f>
        <v>Word 7</v>
      </c>
      <c r="BF9" s="156" t="str">
        <f ca="1">BingoCardGenerator.com!BW6</f>
        <v>Word 15</v>
      </c>
      <c r="BG9" s="156" t="str">
        <f ca="1">BingoCardGenerator.com!BX6</f>
        <v>Word 19</v>
      </c>
      <c r="BH9" s="157" t="str">
        <f ca="1">BingoCardGenerator.com!BY6</f>
        <v>Word 21</v>
      </c>
      <c r="BI9" s="155" t="str">
        <f ca="1">BingoCardGenerator.com!BZ6</f>
        <v>Word 3</v>
      </c>
      <c r="BJ9" s="156" t="str">
        <f ca="1">BingoCardGenerator.com!CA6</f>
        <v>Word 10</v>
      </c>
      <c r="BK9" s="156" t="str">
        <f ca="1">BingoCardGenerator.com!CB6</f>
        <v>Word 13</v>
      </c>
      <c r="BL9" s="156" t="str">
        <f ca="1">BingoCardGenerator.com!CC6</f>
        <v>Word 16</v>
      </c>
      <c r="BM9" s="157" t="str">
        <f ca="1">BingoCardGenerator.com!CD6</f>
        <v>Word 23</v>
      </c>
      <c r="BN9" s="155" t="str">
        <f ca="1">BingoCardGenerator.com!CF6</f>
        <v>Word 2</v>
      </c>
      <c r="BO9" s="156" t="str">
        <f ca="1">BingoCardGenerator.com!CG6</f>
        <v>Word 8</v>
      </c>
      <c r="BP9" s="156" t="str">
        <f ca="1">BingoCardGenerator.com!CH6</f>
        <v>Word 12</v>
      </c>
      <c r="BQ9" s="156" t="str">
        <f ca="1">BingoCardGenerator.com!CI6</f>
        <v>Word 17</v>
      </c>
      <c r="BR9" s="157" t="str">
        <f ca="1">BingoCardGenerator.com!CJ6</f>
        <v>Word 25</v>
      </c>
      <c r="BS9" s="155" t="str">
        <f ca="1">BingoCardGenerator.com!CK6</f>
        <v>Word 5</v>
      </c>
      <c r="BT9" s="156" t="str">
        <f ca="1">BingoCardGenerator.com!CL6</f>
        <v>Word 8</v>
      </c>
      <c r="BU9" s="156" t="str">
        <f ca="1">BingoCardGenerator.com!CM6</f>
        <v>Word 15</v>
      </c>
      <c r="BV9" s="156" t="str">
        <f ca="1">BingoCardGenerator.com!CN6</f>
        <v>Word 20</v>
      </c>
      <c r="BW9" s="157" t="str">
        <f ca="1">BingoCardGenerator.com!CO6</f>
        <v>Word 25</v>
      </c>
      <c r="BX9" s="155" t="str">
        <f ca="1">BingoCardGenerator.com!CQ6</f>
        <v>Word 4</v>
      </c>
      <c r="BY9" s="156" t="str">
        <f ca="1">BingoCardGenerator.com!CR6</f>
        <v>Word 8</v>
      </c>
      <c r="BZ9" s="156" t="str">
        <f ca="1">BingoCardGenerator.com!CS6</f>
        <v>Word 11</v>
      </c>
      <c r="CA9" s="156" t="str">
        <f ca="1">BingoCardGenerator.com!CT6</f>
        <v>Word 20</v>
      </c>
      <c r="CB9" s="157" t="str">
        <f ca="1">BingoCardGenerator.com!CU6</f>
        <v>Word 25</v>
      </c>
      <c r="CC9" s="155" t="str">
        <f ca="1">BingoCardGenerator.com!CV6</f>
        <v>Word 4</v>
      </c>
      <c r="CD9" s="156" t="str">
        <f ca="1">BingoCardGenerator.com!CW6</f>
        <v>Word 10</v>
      </c>
      <c r="CE9" s="156" t="str">
        <f ca="1">BingoCardGenerator.com!CX6</f>
        <v>Word 13</v>
      </c>
      <c r="CF9" s="156" t="str">
        <f ca="1">BingoCardGenerator.com!CY6</f>
        <v>Word 19</v>
      </c>
      <c r="CG9" s="157" t="str">
        <f ca="1">BingoCardGenerator.com!CZ6</f>
        <v>Word 21</v>
      </c>
      <c r="CH9" s="155" t="str">
        <f ca="1">BingoCardGenerator.com!DB6</f>
        <v>Word 3</v>
      </c>
      <c r="CI9" s="156" t="str">
        <f ca="1">BingoCardGenerator.com!DC6</f>
        <v>Word 6</v>
      </c>
      <c r="CJ9" s="156" t="str">
        <f ca="1">BingoCardGenerator.com!DD6</f>
        <v>Word 12</v>
      </c>
      <c r="CK9" s="156" t="str">
        <f ca="1">BingoCardGenerator.com!DE6</f>
        <v>Word 16</v>
      </c>
      <c r="CL9" s="157" t="str">
        <f ca="1">BingoCardGenerator.com!DF6</f>
        <v>Word 23</v>
      </c>
      <c r="CM9" s="155" t="str">
        <f ca="1">BingoCardGenerator.com!DG6</f>
        <v>Word 5</v>
      </c>
      <c r="CN9" s="156" t="str">
        <f ca="1">BingoCardGenerator.com!DH6</f>
        <v>Word 9</v>
      </c>
      <c r="CO9" s="156" t="str">
        <f ca="1">BingoCardGenerator.com!DI6</f>
        <v>Word 13</v>
      </c>
      <c r="CP9" s="156" t="str">
        <f ca="1">BingoCardGenerator.com!DJ6</f>
        <v>Word 17</v>
      </c>
      <c r="CQ9" s="157" t="str">
        <f ca="1">BingoCardGenerator.com!DK6</f>
        <v>Word 25</v>
      </c>
      <c r="CR9" s="155" t="str">
        <f ca="1">BingoCardGenerator.com!DM6</f>
        <v>Word 3</v>
      </c>
      <c r="CS9" s="156" t="str">
        <f ca="1">BingoCardGenerator.com!DN6</f>
        <v>Word 9</v>
      </c>
      <c r="CT9" s="156" t="str">
        <f ca="1">BingoCardGenerator.com!DO6</f>
        <v>Word 15</v>
      </c>
      <c r="CU9" s="156" t="str">
        <f ca="1">BingoCardGenerator.com!DP6</f>
        <v>Word 16</v>
      </c>
      <c r="CV9" s="157" t="str">
        <f ca="1">BingoCardGenerator.com!DQ6</f>
        <v>Word 21</v>
      </c>
      <c r="CW9" s="155" t="str">
        <f ca="1">BingoCardGenerator.com!DR6</f>
        <v>Word 4</v>
      </c>
      <c r="CX9" s="156" t="str">
        <f ca="1">BingoCardGenerator.com!DS6</f>
        <v>Word 6</v>
      </c>
      <c r="CY9" s="156" t="str">
        <f ca="1">BingoCardGenerator.com!DT6</f>
        <v>Word 12</v>
      </c>
      <c r="CZ9" s="156" t="str">
        <f ca="1">BingoCardGenerator.com!DU6</f>
        <v>Word 18</v>
      </c>
      <c r="DA9" s="157" t="str">
        <f ca="1">BingoCardGenerator.com!DV6</f>
        <v>Word 23</v>
      </c>
      <c r="DB9" s="155" t="str">
        <f ca="1">BingoCardGenerator.com!DX6</f>
        <v>Word 4</v>
      </c>
      <c r="DC9" s="156" t="str">
        <f ca="1">BingoCardGenerator.com!DY6</f>
        <v>Word 9</v>
      </c>
      <c r="DD9" s="156" t="str">
        <f ca="1">BingoCardGenerator.com!DZ6</f>
        <v>Word 15</v>
      </c>
      <c r="DE9" s="156" t="str">
        <f ca="1">BingoCardGenerator.com!EA6</f>
        <v>Word 18</v>
      </c>
      <c r="DF9" s="157" t="str">
        <f ca="1">BingoCardGenerator.com!EB6</f>
        <v>Word 24</v>
      </c>
      <c r="DG9" s="155" t="str">
        <f ca="1">BingoCardGenerator.com!EC6</f>
        <v>Word 3</v>
      </c>
      <c r="DH9" s="156" t="str">
        <f ca="1">BingoCardGenerator.com!ED6</f>
        <v>Word 9</v>
      </c>
      <c r="DI9" s="156" t="str">
        <f ca="1">BingoCardGenerator.com!EE6</f>
        <v>Word 13</v>
      </c>
      <c r="DJ9" s="156" t="str">
        <f ca="1">BingoCardGenerator.com!EF6</f>
        <v>Word 16</v>
      </c>
      <c r="DK9" s="157" t="str">
        <f ca="1">BingoCardGenerator.com!EG6</f>
        <v>Word 23</v>
      </c>
      <c r="DL9" s="155" t="str">
        <f ca="1">BingoCardGenerator.com!EI6</f>
        <v>Word 1</v>
      </c>
      <c r="DM9" s="156" t="str">
        <f ca="1">BingoCardGenerator.com!EJ6</f>
        <v>Word 6</v>
      </c>
      <c r="DN9" s="156" t="str">
        <f ca="1">BingoCardGenerator.com!EK6</f>
        <v>Word 13</v>
      </c>
      <c r="DO9" s="156" t="str">
        <f ca="1">BingoCardGenerator.com!EL6</f>
        <v>Word 19</v>
      </c>
      <c r="DP9" s="157" t="str">
        <f ca="1">BingoCardGenerator.com!EM6</f>
        <v>Word 24</v>
      </c>
      <c r="DQ9" s="155" t="str">
        <f ca="1">BingoCardGenerator.com!EN6</f>
        <v>Word 1</v>
      </c>
      <c r="DR9" s="156" t="str">
        <f ca="1">BingoCardGenerator.com!EO6</f>
        <v>Word 7</v>
      </c>
      <c r="DS9" s="156" t="str">
        <f ca="1">BingoCardGenerator.com!EP6</f>
        <v>Word 11</v>
      </c>
      <c r="DT9" s="156" t="str">
        <f ca="1">BingoCardGenerator.com!EQ6</f>
        <v>Word 17</v>
      </c>
      <c r="DU9" s="157" t="str">
        <f ca="1">BingoCardGenerator.com!ER6</f>
        <v>Word 25</v>
      </c>
      <c r="DV9" s="155" t="str">
        <f ca="1">BingoCardGenerator.com!ET6</f>
        <v>Word 2</v>
      </c>
      <c r="DW9" s="156" t="str">
        <f ca="1">BingoCardGenerator.com!EU6</f>
        <v>Word 7</v>
      </c>
      <c r="DX9" s="156" t="str">
        <f ca="1">BingoCardGenerator.com!EV6</f>
        <v>Word 15</v>
      </c>
      <c r="DY9" s="156" t="str">
        <f ca="1">BingoCardGenerator.com!EW6</f>
        <v>Word 18</v>
      </c>
      <c r="DZ9" s="157" t="str">
        <f ca="1">BingoCardGenerator.com!EX6</f>
        <v>Word 24</v>
      </c>
      <c r="EA9" s="155" t="str">
        <f ca="1">BingoCardGenerator.com!EY6</f>
        <v>Word 1</v>
      </c>
      <c r="EB9" s="156" t="str">
        <f ca="1">BingoCardGenerator.com!EZ6</f>
        <v>Word 9</v>
      </c>
      <c r="EC9" s="156" t="str">
        <f ca="1">BingoCardGenerator.com!FA6</f>
        <v>Word 11</v>
      </c>
      <c r="ED9" s="156" t="str">
        <f ca="1">BingoCardGenerator.com!FB6</f>
        <v>Word 17</v>
      </c>
      <c r="EE9" s="157" t="str">
        <f ca="1">BingoCardGenerator.com!FC6</f>
        <v>Word 22</v>
      </c>
      <c r="EF9" s="155" t="str">
        <f ca="1">BingoCardGenerator.com!FE6</f>
        <v>Word 1</v>
      </c>
      <c r="EG9" s="156" t="str">
        <f ca="1">BingoCardGenerator.com!FF6</f>
        <v>Word 6</v>
      </c>
      <c r="EH9" s="156" t="str">
        <f ca="1">BingoCardGenerator.com!FG6</f>
        <v>Word 15</v>
      </c>
      <c r="EI9" s="156" t="str">
        <f ca="1">BingoCardGenerator.com!FH6</f>
        <v>Word 16</v>
      </c>
      <c r="EJ9" s="157" t="str">
        <f ca="1">BingoCardGenerator.com!FI6</f>
        <v>Word 25</v>
      </c>
      <c r="EK9" s="155" t="str">
        <f ca="1">BingoCardGenerator.com!FJ6</f>
        <v>Word 5</v>
      </c>
      <c r="EL9" s="156" t="str">
        <f ca="1">BingoCardGenerator.com!FK6</f>
        <v>Word 8</v>
      </c>
      <c r="EM9" s="156" t="str">
        <f ca="1">BingoCardGenerator.com!FL6</f>
        <v>Word 11</v>
      </c>
      <c r="EN9" s="156" t="str">
        <f ca="1">BingoCardGenerator.com!FM6</f>
        <v>Word 16</v>
      </c>
      <c r="EO9" s="157" t="str">
        <f ca="1">BingoCardGenerator.com!FN6</f>
        <v>Word 24</v>
      </c>
      <c r="EP9" s="155" t="str">
        <f ca="1">BingoCardGenerator.com!FP6</f>
        <v>Word 1</v>
      </c>
      <c r="EQ9" s="156" t="str">
        <f ca="1">BingoCardGenerator.com!FQ6</f>
        <v>Word 8</v>
      </c>
      <c r="ER9" s="156" t="str">
        <f ca="1">BingoCardGenerator.com!FR6</f>
        <v>Word 14</v>
      </c>
      <c r="ES9" s="156" t="str">
        <f ca="1">BingoCardGenerator.com!FS6</f>
        <v>Word 20</v>
      </c>
      <c r="ET9" s="157" t="str">
        <f ca="1">BingoCardGenerator.com!FT6</f>
        <v>Word 25</v>
      </c>
      <c r="EU9" s="155" t="str">
        <f ca="1">BingoCardGenerator.com!FU6</f>
        <v>Word 5</v>
      </c>
      <c r="EV9" s="156" t="str">
        <f ca="1">BingoCardGenerator.com!FV6</f>
        <v>Word 7</v>
      </c>
      <c r="EW9" s="156" t="str">
        <f ca="1">BingoCardGenerator.com!FW6</f>
        <v>Word 12</v>
      </c>
      <c r="EX9" s="156" t="str">
        <f ca="1">BingoCardGenerator.com!FX6</f>
        <v>Word 17</v>
      </c>
      <c r="EY9" s="157" t="str">
        <f ca="1">BingoCardGenerator.com!FY6</f>
        <v>Word 22</v>
      </c>
      <c r="EZ9" s="155" t="str">
        <f ca="1">BingoCardGenerator.com!GA6</f>
        <v>Word 3</v>
      </c>
      <c r="FA9" s="156" t="str">
        <f ca="1">BingoCardGenerator.com!GB6</f>
        <v>Word 6</v>
      </c>
      <c r="FB9" s="156" t="str">
        <f ca="1">BingoCardGenerator.com!GC6</f>
        <v>Word 12</v>
      </c>
      <c r="FC9" s="156" t="str">
        <f ca="1">BingoCardGenerator.com!GD6</f>
        <v>Word 19</v>
      </c>
      <c r="FD9" s="157" t="str">
        <f ca="1">BingoCardGenerator.com!GE6</f>
        <v>Word 21</v>
      </c>
      <c r="FE9" s="155" t="str">
        <f ca="1">BingoCardGenerator.com!GF6</f>
        <v>Word 2</v>
      </c>
      <c r="FF9" s="156" t="str">
        <f ca="1">BingoCardGenerator.com!GG6</f>
        <v>Word 6</v>
      </c>
      <c r="FG9" s="156" t="str">
        <f ca="1">BingoCardGenerator.com!GH6</f>
        <v>Word 14</v>
      </c>
      <c r="FH9" s="156" t="str">
        <f ca="1">BingoCardGenerator.com!GI6</f>
        <v>Word 19</v>
      </c>
      <c r="FI9" s="157" t="str">
        <f ca="1">BingoCardGenerator.com!GJ6</f>
        <v>Word 25</v>
      </c>
      <c r="FJ9" s="155" t="str">
        <f ca="1">BingoCardGenerator.com!GL6</f>
        <v>Word 2</v>
      </c>
      <c r="FK9" s="156" t="str">
        <f ca="1">BingoCardGenerator.com!GM6</f>
        <v>Word 8</v>
      </c>
      <c r="FL9" s="156" t="str">
        <f ca="1">BingoCardGenerator.com!GN6</f>
        <v>Word 12</v>
      </c>
      <c r="FM9" s="156" t="str">
        <f ca="1">BingoCardGenerator.com!GO6</f>
        <v>Word 17</v>
      </c>
      <c r="FN9" s="157" t="str">
        <f ca="1">BingoCardGenerator.com!GP6</f>
        <v>Word 22</v>
      </c>
      <c r="FO9" s="155" t="str">
        <f ca="1">BingoCardGenerator.com!GQ6</f>
        <v>Word 3</v>
      </c>
      <c r="FP9" s="156" t="str">
        <f ca="1">BingoCardGenerator.com!GR6</f>
        <v>Word 6</v>
      </c>
      <c r="FQ9" s="156" t="str">
        <f ca="1">BingoCardGenerator.com!GS6</f>
        <v>Word 13</v>
      </c>
      <c r="FR9" s="156" t="str">
        <f ca="1">BingoCardGenerator.com!GT6</f>
        <v>Word 19</v>
      </c>
      <c r="FS9" s="157" t="str">
        <f ca="1">BingoCardGenerator.com!GU6</f>
        <v>Word 24</v>
      </c>
      <c r="FT9" s="155" t="str">
        <f ca="1">BingoCardGenerator.com!GW6</f>
        <v>Word 2</v>
      </c>
      <c r="FU9" s="156" t="str">
        <f ca="1">BingoCardGenerator.com!GX6</f>
        <v>Word 8</v>
      </c>
      <c r="FV9" s="156" t="str">
        <f ca="1">BingoCardGenerator.com!GY6</f>
        <v>Word 13</v>
      </c>
      <c r="FW9" s="156" t="str">
        <f ca="1">BingoCardGenerator.com!GZ6</f>
        <v>Word 17</v>
      </c>
      <c r="FX9" s="157" t="str">
        <f ca="1">BingoCardGenerator.com!HA6</f>
        <v>Word 21</v>
      </c>
      <c r="FY9" s="155" t="str">
        <f ca="1">BingoCardGenerator.com!HB6</f>
        <v>Word 1</v>
      </c>
      <c r="FZ9" s="156" t="str">
        <f ca="1">BingoCardGenerator.com!HC6</f>
        <v>Word 10</v>
      </c>
      <c r="GA9" s="156" t="str">
        <f ca="1">BingoCardGenerator.com!HD6</f>
        <v>Word 12</v>
      </c>
      <c r="GB9" s="156" t="str">
        <f ca="1">BingoCardGenerator.com!HE6</f>
        <v>Word 19</v>
      </c>
      <c r="GC9" s="157" t="str">
        <f ca="1">BingoCardGenerator.com!HF6</f>
        <v>Word 23</v>
      </c>
      <c r="GD9" s="155" t="str">
        <f ca="1">BingoCardGenerator.com!HH6</f>
        <v>Word 3</v>
      </c>
      <c r="GE9" s="156" t="str">
        <f ca="1">BingoCardGenerator.com!HI6</f>
        <v>Word 10</v>
      </c>
      <c r="GF9" s="156" t="str">
        <f ca="1">BingoCardGenerator.com!HJ6</f>
        <v>Word 13</v>
      </c>
      <c r="GG9" s="156" t="str">
        <f ca="1">BingoCardGenerator.com!HK6</f>
        <v>Word 18</v>
      </c>
      <c r="GH9" s="157" t="str">
        <f ca="1">BingoCardGenerator.com!HL6</f>
        <v>Word 21</v>
      </c>
      <c r="GI9" s="155" t="str">
        <f ca="1">BingoCardGenerator.com!HM6</f>
        <v>Word 2</v>
      </c>
      <c r="GJ9" s="156" t="str">
        <f ca="1">BingoCardGenerator.com!HN6</f>
        <v>Word 8</v>
      </c>
      <c r="GK9" s="156" t="str">
        <f ca="1">BingoCardGenerator.com!HO6</f>
        <v>Word 11</v>
      </c>
      <c r="GL9" s="156" t="str">
        <f ca="1">BingoCardGenerator.com!HP6</f>
        <v>Word 19</v>
      </c>
      <c r="GM9" s="157" t="str">
        <f ca="1">BingoCardGenerator.com!HQ6</f>
        <v>Word 23</v>
      </c>
      <c r="GN9" s="155" t="str">
        <f ca="1">BingoCardGenerator.com!HS6</f>
        <v>Word 1</v>
      </c>
      <c r="GO9" s="156" t="str">
        <f ca="1">BingoCardGenerator.com!HT6</f>
        <v>Word 8</v>
      </c>
      <c r="GP9" s="156" t="str">
        <f ca="1">BingoCardGenerator.com!HU6</f>
        <v>Word 12</v>
      </c>
      <c r="GQ9" s="156" t="str">
        <f ca="1">BingoCardGenerator.com!HV6</f>
        <v>Word 16</v>
      </c>
      <c r="GR9" s="157" t="str">
        <f ca="1">BingoCardGenerator.com!HW6</f>
        <v>Word 24</v>
      </c>
      <c r="GS9" s="155" t="str">
        <f ca="1">BingoCardGenerator.com!HX6</f>
        <v>Word 5</v>
      </c>
      <c r="GT9" s="156" t="str">
        <f ca="1">BingoCardGenerator.com!HY6</f>
        <v>Word 8</v>
      </c>
      <c r="GU9" s="156" t="str">
        <f ca="1">BingoCardGenerator.com!HZ6</f>
        <v>Word 12</v>
      </c>
      <c r="GV9" s="156" t="str">
        <f ca="1">BingoCardGenerator.com!IA6</f>
        <v>Word 16</v>
      </c>
      <c r="GW9" s="157" t="str">
        <f ca="1">BingoCardGenerator.com!IB6</f>
        <v>Word 23</v>
      </c>
      <c r="GX9" s="155" t="str">
        <f ca="1">BingoCardGenerator.com!ID6</f>
        <v>Word 4</v>
      </c>
      <c r="GY9" s="156" t="str">
        <f ca="1">BingoCardGenerator.com!IE6</f>
        <v>Word 6</v>
      </c>
      <c r="GZ9" s="156" t="str">
        <f ca="1">BingoCardGenerator.com!IF6</f>
        <v>Word 15</v>
      </c>
      <c r="HA9" s="156" t="str">
        <f ca="1">BingoCardGenerator.com!IG6</f>
        <v>Word 19</v>
      </c>
      <c r="HB9" s="157" t="str">
        <f ca="1">BingoCardGenerator.com!IH6</f>
        <v>Word 21</v>
      </c>
      <c r="HC9" s="155" t="str">
        <f ca="1">BingoCardGenerator.com!II6</f>
        <v>Word 2</v>
      </c>
      <c r="HD9" s="156" t="str">
        <f ca="1">BingoCardGenerator.com!IJ6</f>
        <v>Word 8</v>
      </c>
      <c r="HE9" s="156" t="str">
        <f ca="1">BingoCardGenerator.com!IK6</f>
        <v>Word 11</v>
      </c>
      <c r="HF9" s="156" t="str">
        <f ca="1">BingoCardGenerator.com!IL6</f>
        <v>Word 16</v>
      </c>
      <c r="HG9" s="157" t="str">
        <f ca="1">BingoCardGenerator.com!IM6</f>
        <v>Word 22</v>
      </c>
      <c r="HH9" s="155" t="str">
        <f ca="1">BingoCardGenerator.com!IO6</f>
        <v>Word 1</v>
      </c>
      <c r="HI9" s="156" t="str">
        <f ca="1">BingoCardGenerator.com!IP6</f>
        <v>Word 8</v>
      </c>
      <c r="HJ9" s="156" t="str">
        <f ca="1">BingoCardGenerator.com!IQ6</f>
        <v>Word 13</v>
      </c>
      <c r="HK9" s="156" t="str">
        <f ca="1">BingoCardGenerator.com!IR6</f>
        <v>Word 20</v>
      </c>
      <c r="HL9" s="157" t="str">
        <f ca="1">BingoCardGenerator.com!IS6</f>
        <v>Word 21</v>
      </c>
      <c r="HM9" s="155" t="str">
        <f ca="1">BingoCardGenerator.com!IT6</f>
        <v>Word 2</v>
      </c>
      <c r="HN9" s="156" t="str">
        <f ca="1">BingoCardGenerator.com!IU6</f>
        <v>Word 6</v>
      </c>
      <c r="HO9" s="156" t="str">
        <f ca="1">BingoCardGenerator.com!IV6</f>
        <v>Word 11</v>
      </c>
      <c r="HP9" s="156" t="str">
        <f ca="1">BingoCardGenerator.com!IW6</f>
        <v>Word 19</v>
      </c>
      <c r="HQ9" s="157" t="str">
        <f ca="1">BingoCardGenerator.com!IX6</f>
        <v>Word 25</v>
      </c>
      <c r="HR9" s="155" t="str">
        <f ca="1">BingoCardGenerator.com!IZ6</f>
        <v>Word 4</v>
      </c>
      <c r="HS9" s="156" t="str">
        <f ca="1">BingoCardGenerator.com!JA6</f>
        <v>Word 7</v>
      </c>
      <c r="HT9" s="156" t="str">
        <f ca="1">BingoCardGenerator.com!JB6</f>
        <v>Word 12</v>
      </c>
      <c r="HU9" s="156" t="str">
        <f ca="1">BingoCardGenerator.com!JC6</f>
        <v>Word 17</v>
      </c>
      <c r="HV9" s="157" t="str">
        <f ca="1">BingoCardGenerator.com!JD6</f>
        <v>Word 21</v>
      </c>
      <c r="HW9" s="155" t="str">
        <f ca="1">BingoCardGenerator.com!JE6</f>
        <v>Word 5</v>
      </c>
      <c r="HX9" s="156" t="str">
        <f ca="1">BingoCardGenerator.com!JF6</f>
        <v>Word 9</v>
      </c>
      <c r="HY9" s="156" t="str">
        <f ca="1">BingoCardGenerator.com!JG6</f>
        <v>Word 13</v>
      </c>
      <c r="HZ9" s="156" t="str">
        <f ca="1">BingoCardGenerator.com!JH6</f>
        <v>Word 20</v>
      </c>
      <c r="IA9" s="157" t="str">
        <f ca="1">BingoCardGenerator.com!JI6</f>
        <v>Word 22</v>
      </c>
      <c r="IB9" s="155" t="str">
        <f ca="1">BingoCardGenerator.com!JK6</f>
        <v>Word 5</v>
      </c>
      <c r="IC9" s="156" t="str">
        <f ca="1">BingoCardGenerator.com!JL6</f>
        <v>Word 6</v>
      </c>
      <c r="ID9" s="156" t="str">
        <f ca="1">BingoCardGenerator.com!JM6</f>
        <v>Word 12</v>
      </c>
      <c r="IE9" s="156" t="str">
        <f ca="1">BingoCardGenerator.com!JN6</f>
        <v>Word 17</v>
      </c>
      <c r="IF9" s="157" t="str">
        <f ca="1">BingoCardGenerator.com!JO6</f>
        <v>Word 22</v>
      </c>
      <c r="IG9" s="155" t="str">
        <f ca="1">BingoCardGenerator.com!JP6</f>
        <v>Word 1</v>
      </c>
      <c r="IH9" s="156" t="str">
        <f ca="1">BingoCardGenerator.com!JQ6</f>
        <v>Word 10</v>
      </c>
      <c r="II9" s="156" t="str">
        <f ca="1">BingoCardGenerator.com!JR6</f>
        <v>Word 12</v>
      </c>
      <c r="IJ9" s="156" t="str">
        <f ca="1">BingoCardGenerator.com!JS6</f>
        <v>Word 19</v>
      </c>
      <c r="IK9" s="157" t="str">
        <f ca="1">BingoCardGenerator.com!JT6</f>
        <v>Word 22</v>
      </c>
      <c r="IL9" s="155" t="str">
        <f ca="1">BingoCardGenerator.com!JV6</f>
        <v>Word 1</v>
      </c>
      <c r="IM9" s="156" t="str">
        <f ca="1">BingoCardGenerator.com!JW6</f>
        <v>Word 8</v>
      </c>
      <c r="IN9" s="156" t="str">
        <f ca="1">BingoCardGenerator.com!JX6</f>
        <v>Word 11</v>
      </c>
      <c r="IO9" s="156" t="str">
        <f ca="1">BingoCardGenerator.com!JY6</f>
        <v>Word 16</v>
      </c>
      <c r="IP9" s="157" t="str">
        <f ca="1">BingoCardGenerator.com!JZ6</f>
        <v>Word 23</v>
      </c>
      <c r="IQ9" s="155" t="str">
        <f ca="1">BingoCardGenerator.com!KA6</f>
        <v>Word 3</v>
      </c>
      <c r="IR9" s="156" t="str">
        <f ca="1">BingoCardGenerator.com!KB6</f>
        <v>Word 7</v>
      </c>
      <c r="IS9" s="156" t="str">
        <f ca="1">BingoCardGenerator.com!KC6</f>
        <v>Word 14</v>
      </c>
      <c r="IT9" s="156" t="str">
        <f ca="1">BingoCardGenerator.com!KD6</f>
        <v>Word 18</v>
      </c>
      <c r="IU9" s="157" t="str">
        <f ca="1">BingoCardGenerator.com!KE6</f>
        <v>Word 23</v>
      </c>
      <c r="IV9" s="155" t="str">
        <f ca="1">BingoCardGenerator.com!KG6</f>
        <v>Word 5</v>
      </c>
      <c r="IW9" s="156" t="str">
        <f ca="1">BingoCardGenerator.com!KH6</f>
        <v>Word 7</v>
      </c>
      <c r="IX9" s="156" t="str">
        <f ca="1">BingoCardGenerator.com!KI6</f>
        <v>Word 12</v>
      </c>
      <c r="IY9" s="156" t="str">
        <f ca="1">BingoCardGenerator.com!KJ6</f>
        <v>Word 16</v>
      </c>
      <c r="IZ9" s="157" t="str">
        <f ca="1">BingoCardGenerator.com!KK6</f>
        <v>Word 22</v>
      </c>
      <c r="JA9" s="155" t="str">
        <f ca="1">BingoCardGenerator.com!KL6</f>
        <v>Word 5</v>
      </c>
      <c r="JB9" s="156" t="str">
        <f ca="1">BingoCardGenerator.com!KM6</f>
        <v>Word 7</v>
      </c>
      <c r="JC9" s="156" t="str">
        <f ca="1">BingoCardGenerator.com!KN6</f>
        <v>Word 15</v>
      </c>
      <c r="JD9" s="156" t="str">
        <f ca="1">BingoCardGenerator.com!KO6</f>
        <v>Word 18</v>
      </c>
      <c r="JE9" s="157" t="str">
        <f ca="1">BingoCardGenerator.com!KP6</f>
        <v>Word 22</v>
      </c>
      <c r="JF9" s="155" t="str">
        <f ca="1">BingoCardGenerator.com!KR6</f>
        <v>Word 2</v>
      </c>
      <c r="JG9" s="156" t="str">
        <f ca="1">BingoCardGenerator.com!KS6</f>
        <v>Word 7</v>
      </c>
      <c r="JH9" s="156" t="str">
        <f ca="1">BingoCardGenerator.com!KT6</f>
        <v>Word 11</v>
      </c>
      <c r="JI9" s="156" t="str">
        <f ca="1">BingoCardGenerator.com!KU6</f>
        <v>Word 17</v>
      </c>
      <c r="JJ9" s="157" t="str">
        <f ca="1">BingoCardGenerator.com!KV6</f>
        <v>Word 23</v>
      </c>
      <c r="JK9" s="155" t="str">
        <f ca="1">BingoCardGenerator.com!KW6</f>
        <v>Word 1</v>
      </c>
      <c r="JL9" s="156" t="str">
        <f ca="1">BingoCardGenerator.com!KX6</f>
        <v>Word 10</v>
      </c>
      <c r="JM9" s="156" t="str">
        <f ca="1">BingoCardGenerator.com!KY6</f>
        <v>Word 13</v>
      </c>
      <c r="JN9" s="156" t="str">
        <f ca="1">BingoCardGenerator.com!KZ6</f>
        <v>Word 19</v>
      </c>
      <c r="JO9" s="157" t="str">
        <f ca="1">BingoCardGenerator.com!LA6</f>
        <v>Word 25</v>
      </c>
      <c r="JP9" s="155" t="str">
        <f ca="1">BingoCardGenerator.com!LC6</f>
        <v>Word 2</v>
      </c>
      <c r="JQ9" s="156" t="str">
        <f ca="1">BingoCardGenerator.com!LD6</f>
        <v>Word 10</v>
      </c>
      <c r="JR9" s="156" t="str">
        <f ca="1">BingoCardGenerator.com!LE6</f>
        <v>Word 14</v>
      </c>
      <c r="JS9" s="156" t="str">
        <f ca="1">BingoCardGenerator.com!LF6</f>
        <v>Word 18</v>
      </c>
      <c r="JT9" s="157" t="str">
        <f ca="1">BingoCardGenerator.com!LG6</f>
        <v>Word 21</v>
      </c>
      <c r="JU9" s="155" t="str">
        <f ca="1">BingoCardGenerator.com!LH6</f>
        <v>Word 3</v>
      </c>
      <c r="JV9" s="156" t="str">
        <f ca="1">BingoCardGenerator.com!LI6</f>
        <v>Word 8</v>
      </c>
      <c r="JW9" s="156" t="str">
        <f ca="1">BingoCardGenerator.com!LJ6</f>
        <v>Word 13</v>
      </c>
      <c r="JX9" s="156" t="str">
        <f ca="1">BingoCardGenerator.com!LK6</f>
        <v>Word 16</v>
      </c>
      <c r="JY9" s="157" t="str">
        <f ca="1">BingoCardGenerator.com!LL6</f>
        <v>Word 24</v>
      </c>
      <c r="JZ9" s="155" t="str">
        <f ca="1">BingoCardGenerator.com!LN6</f>
        <v>Word 4</v>
      </c>
      <c r="KA9" s="156" t="str">
        <f ca="1">BingoCardGenerator.com!LO6</f>
        <v>Word 7</v>
      </c>
      <c r="KB9" s="156" t="str">
        <f ca="1">BingoCardGenerator.com!LP6</f>
        <v>Word 12</v>
      </c>
      <c r="KC9" s="156" t="str">
        <f ca="1">BingoCardGenerator.com!LQ6</f>
        <v>Word 17</v>
      </c>
      <c r="KD9" s="157" t="str">
        <f ca="1">BingoCardGenerator.com!LR6</f>
        <v>Word 23</v>
      </c>
      <c r="KE9" s="155" t="str">
        <f ca="1">BingoCardGenerator.com!LS6</f>
        <v>Word 2</v>
      </c>
      <c r="KF9" s="156" t="str">
        <f ca="1">BingoCardGenerator.com!LT6</f>
        <v>Word 9</v>
      </c>
      <c r="KG9" s="156" t="str">
        <f ca="1">BingoCardGenerator.com!LU6</f>
        <v>Word 15</v>
      </c>
      <c r="KH9" s="156" t="str">
        <f ca="1">BingoCardGenerator.com!LV6</f>
        <v>Word 17</v>
      </c>
      <c r="KI9" s="157" t="str">
        <f ca="1">BingoCardGenerator.com!LW6</f>
        <v>Word 23</v>
      </c>
      <c r="KJ9" s="155" t="str">
        <f ca="1">BingoCardGenerator.com!LY6</f>
        <v>Word 3</v>
      </c>
      <c r="KK9" s="156" t="str">
        <f ca="1">BingoCardGenerator.com!LZ6</f>
        <v>Word 9</v>
      </c>
      <c r="KL9" s="156" t="str">
        <f ca="1">BingoCardGenerator.com!MA6</f>
        <v>Word 13</v>
      </c>
      <c r="KM9" s="156" t="str">
        <f ca="1">BingoCardGenerator.com!MB6</f>
        <v>Word 17</v>
      </c>
      <c r="KN9" s="157" t="str">
        <f ca="1">BingoCardGenerator.com!MC6</f>
        <v>Word 21</v>
      </c>
      <c r="KO9" s="155" t="str">
        <f ca="1">BingoCardGenerator.com!MD6</f>
        <v>Word 3</v>
      </c>
      <c r="KP9" s="156" t="str">
        <f ca="1">BingoCardGenerator.com!ME6</f>
        <v>Word 9</v>
      </c>
      <c r="KQ9" s="156" t="str">
        <f ca="1">BingoCardGenerator.com!MF6</f>
        <v>Word 15</v>
      </c>
      <c r="KR9" s="156" t="str">
        <f ca="1">BingoCardGenerator.com!MG6</f>
        <v>Word 20</v>
      </c>
      <c r="KS9" s="157" t="str">
        <f ca="1">BingoCardGenerator.com!MH6</f>
        <v>Word 23</v>
      </c>
      <c r="KT9" s="155" t="str">
        <f ca="1">BingoCardGenerator.com!MJ6</f>
        <v>Word 5</v>
      </c>
      <c r="KU9" s="156" t="str">
        <f ca="1">BingoCardGenerator.com!MK6</f>
        <v>Word 9</v>
      </c>
      <c r="KV9" s="156" t="str">
        <f ca="1">BingoCardGenerator.com!ML6</f>
        <v>Word 15</v>
      </c>
      <c r="KW9" s="156" t="str">
        <f ca="1">BingoCardGenerator.com!MM6</f>
        <v>Word 18</v>
      </c>
      <c r="KX9" s="157" t="str">
        <f ca="1">BingoCardGenerator.com!MN6</f>
        <v>Word 22</v>
      </c>
      <c r="KY9" s="155" t="str">
        <f ca="1">BingoCardGenerator.com!MO6</f>
        <v>Word 5</v>
      </c>
      <c r="KZ9" s="156" t="str">
        <f ca="1">BingoCardGenerator.com!MP6</f>
        <v>Word 6</v>
      </c>
      <c r="LA9" s="156" t="str">
        <f ca="1">BingoCardGenerator.com!MQ6</f>
        <v>Word 11</v>
      </c>
      <c r="LB9" s="156" t="str">
        <f ca="1">BingoCardGenerator.com!MR6</f>
        <v>Word 16</v>
      </c>
      <c r="LC9" s="157" t="str">
        <f ca="1">BingoCardGenerator.com!MS6</f>
        <v>Word 25</v>
      </c>
      <c r="LD9" s="155" t="str">
        <f ca="1">BingoCardGenerator.com!MU6</f>
        <v>Word 2</v>
      </c>
      <c r="LE9" s="156" t="str">
        <f ca="1">BingoCardGenerator.com!MV6</f>
        <v>Word 6</v>
      </c>
      <c r="LF9" s="156" t="str">
        <f ca="1">BingoCardGenerator.com!MW6</f>
        <v>Word 11</v>
      </c>
      <c r="LG9" s="156" t="str">
        <f ca="1">BingoCardGenerator.com!MX6</f>
        <v>Word 18</v>
      </c>
      <c r="LH9" s="157" t="str">
        <f ca="1">BingoCardGenerator.com!MY6</f>
        <v>Word 24</v>
      </c>
      <c r="LI9" s="155" t="str">
        <f ca="1">BingoCardGenerator.com!MZ6</f>
        <v>Word 4</v>
      </c>
      <c r="LJ9" s="156" t="str">
        <f ca="1">BingoCardGenerator.com!NA6</f>
        <v>Word 10</v>
      </c>
      <c r="LK9" s="156" t="str">
        <f ca="1">BingoCardGenerator.com!NB6</f>
        <v>Word 13</v>
      </c>
      <c r="LL9" s="156" t="str">
        <f ca="1">BingoCardGenerator.com!NC6</f>
        <v>Word 17</v>
      </c>
      <c r="LM9" s="157" t="str">
        <f ca="1">BingoCardGenerator.com!ND6</f>
        <v>Word 25</v>
      </c>
      <c r="LN9" s="155" t="str">
        <f ca="1">BingoCardGenerator.com!NF6</f>
        <v>Word 4</v>
      </c>
      <c r="LO9" s="156" t="str">
        <f ca="1">BingoCardGenerator.com!NG6</f>
        <v>Word 7</v>
      </c>
      <c r="LP9" s="156" t="str">
        <f ca="1">BingoCardGenerator.com!NH6</f>
        <v>Word 12</v>
      </c>
      <c r="LQ9" s="156" t="str">
        <f ca="1">BingoCardGenerator.com!NI6</f>
        <v>Word 20</v>
      </c>
      <c r="LR9" s="157" t="str">
        <f ca="1">BingoCardGenerator.com!NJ6</f>
        <v>Word 25</v>
      </c>
      <c r="LS9" s="155" t="str">
        <f ca="1">BingoCardGenerator.com!NK6</f>
        <v>Word 2</v>
      </c>
      <c r="LT9" s="156" t="str">
        <f ca="1">BingoCardGenerator.com!NL6</f>
        <v>Word 9</v>
      </c>
      <c r="LU9" s="156" t="str">
        <f ca="1">BingoCardGenerator.com!NM6</f>
        <v>Word 14</v>
      </c>
      <c r="LV9" s="156" t="str">
        <f ca="1">BingoCardGenerator.com!NN6</f>
        <v>Word 20</v>
      </c>
      <c r="LW9" s="157" t="str">
        <f ca="1">BingoCardGenerator.com!NO6</f>
        <v>Word 22</v>
      </c>
      <c r="LX9" s="155" t="str">
        <f ca="1">BingoCardGenerator.com!NQ6</f>
        <v>Word 4</v>
      </c>
      <c r="LY9" s="156" t="str">
        <f ca="1">BingoCardGenerator.com!NR6</f>
        <v>Word 10</v>
      </c>
      <c r="LZ9" s="156" t="str">
        <f ca="1">BingoCardGenerator.com!NS6</f>
        <v>Word 12</v>
      </c>
      <c r="MA9" s="156" t="str">
        <f ca="1">BingoCardGenerator.com!NT6</f>
        <v>Word 16</v>
      </c>
      <c r="MB9" s="157" t="str">
        <f ca="1">BingoCardGenerator.com!NU6</f>
        <v>Word 23</v>
      </c>
      <c r="MC9" s="155" t="str">
        <f ca="1">BingoCardGenerator.com!NV6</f>
        <v>Word 5</v>
      </c>
      <c r="MD9" s="156" t="str">
        <f ca="1">BingoCardGenerator.com!NW6</f>
        <v>Word 8</v>
      </c>
      <c r="ME9" s="156" t="str">
        <f ca="1">BingoCardGenerator.com!NX6</f>
        <v>Word 15</v>
      </c>
      <c r="MF9" s="156" t="str">
        <f ca="1">BingoCardGenerator.com!NY6</f>
        <v>Word 20</v>
      </c>
      <c r="MG9" s="157" t="str">
        <f ca="1">BingoCardGenerator.com!NZ6</f>
        <v>Word 22</v>
      </c>
      <c r="MH9" s="155" t="str">
        <f ca="1">BingoCardGenerator.com!OB6</f>
        <v>Word 1</v>
      </c>
      <c r="MI9" s="156" t="str">
        <f ca="1">BingoCardGenerator.com!OC6</f>
        <v>Word 8</v>
      </c>
      <c r="MJ9" s="156" t="str">
        <f ca="1">BingoCardGenerator.com!OD6</f>
        <v>Word 12</v>
      </c>
      <c r="MK9" s="156" t="str">
        <f ca="1">BingoCardGenerator.com!OE6</f>
        <v>Word 19</v>
      </c>
      <c r="ML9" s="157" t="str">
        <f ca="1">BingoCardGenerator.com!OF6</f>
        <v>Word 23</v>
      </c>
      <c r="MM9" s="155" t="str">
        <f ca="1">BingoCardGenerator.com!OG6</f>
        <v>Word 1</v>
      </c>
      <c r="MN9" s="156" t="str">
        <f ca="1">BingoCardGenerator.com!OH6</f>
        <v>Word 7</v>
      </c>
      <c r="MO9" s="156" t="str">
        <f ca="1">BingoCardGenerator.com!OI6</f>
        <v>Word 13</v>
      </c>
      <c r="MP9" s="156" t="str">
        <f ca="1">BingoCardGenerator.com!OJ6</f>
        <v>Word 20</v>
      </c>
      <c r="MQ9" s="157" t="str">
        <f ca="1">BingoCardGenerator.com!OK6</f>
        <v>Word 22</v>
      </c>
      <c r="MR9" s="155" t="str">
        <f ca="1">BingoCardGenerator.com!OM6</f>
        <v>Word 1</v>
      </c>
      <c r="MS9" s="156" t="str">
        <f ca="1">BingoCardGenerator.com!ON6</f>
        <v>Word 9</v>
      </c>
      <c r="MT9" s="156" t="str">
        <f ca="1">BingoCardGenerator.com!OO6</f>
        <v>Word 13</v>
      </c>
      <c r="MU9" s="156" t="str">
        <f ca="1">BingoCardGenerator.com!OP6</f>
        <v>Word 17</v>
      </c>
      <c r="MV9" s="157" t="str">
        <f ca="1">BingoCardGenerator.com!OQ6</f>
        <v>Word 24</v>
      </c>
      <c r="MW9" s="155" t="str">
        <f ca="1">BingoCardGenerator.com!OR6</f>
        <v>Word 3</v>
      </c>
      <c r="MX9" s="156" t="str">
        <f ca="1">BingoCardGenerator.com!OS6</f>
        <v>Word 8</v>
      </c>
      <c r="MY9" s="156" t="str">
        <f ca="1">BingoCardGenerator.com!OT6</f>
        <v>Word 11</v>
      </c>
      <c r="MZ9" s="156" t="str">
        <f ca="1">BingoCardGenerator.com!OU6</f>
        <v>Word 19</v>
      </c>
      <c r="NA9" s="157" t="str">
        <f ca="1">BingoCardGenerator.com!OV6</f>
        <v>Word 22</v>
      </c>
      <c r="NB9" s="155" t="str">
        <f ca="1">BingoCardGenerator.com!OX6</f>
        <v>Word 1</v>
      </c>
      <c r="NC9" s="156" t="str">
        <f ca="1">BingoCardGenerator.com!OY6</f>
        <v>Word 10</v>
      </c>
      <c r="ND9" s="156" t="str">
        <f ca="1">BingoCardGenerator.com!OZ6</f>
        <v>Word 13</v>
      </c>
      <c r="NE9" s="156" t="str">
        <f ca="1">BingoCardGenerator.com!PA6</f>
        <v>Word 18</v>
      </c>
      <c r="NF9" s="157" t="str">
        <f ca="1">BingoCardGenerator.com!PB6</f>
        <v>Word 22</v>
      </c>
      <c r="NG9" s="155" t="str">
        <f ca="1">BingoCardGenerator.com!PC6</f>
        <v>Word 4</v>
      </c>
      <c r="NH9" s="156" t="str">
        <f ca="1">BingoCardGenerator.com!PD6</f>
        <v>Word 7</v>
      </c>
      <c r="NI9" s="156" t="str">
        <f ca="1">BingoCardGenerator.com!PE6</f>
        <v>Word 11</v>
      </c>
      <c r="NJ9" s="156" t="str">
        <f ca="1">BingoCardGenerator.com!PF6</f>
        <v>Word 19</v>
      </c>
      <c r="NK9" s="157" t="str">
        <f ca="1">BingoCardGenerator.com!PG6</f>
        <v>Word 23</v>
      </c>
      <c r="NL9" s="155" t="str">
        <f ca="1">BingoCardGenerator.com!PI6</f>
        <v>Word 3</v>
      </c>
      <c r="NM9" s="156" t="str">
        <f ca="1">BingoCardGenerator.com!PJ6</f>
        <v>Word 8</v>
      </c>
      <c r="NN9" s="156" t="str">
        <f ca="1">BingoCardGenerator.com!PK6</f>
        <v>Word 13</v>
      </c>
      <c r="NO9" s="156" t="str">
        <f ca="1">BingoCardGenerator.com!PL6</f>
        <v>Word 20</v>
      </c>
      <c r="NP9" s="157" t="str">
        <f ca="1">BingoCardGenerator.com!PM6</f>
        <v>Word 25</v>
      </c>
      <c r="NQ9" s="155" t="str">
        <f ca="1">BingoCardGenerator.com!PN6</f>
        <v>Word 5</v>
      </c>
      <c r="NR9" s="156" t="str">
        <f ca="1">BingoCardGenerator.com!PO6</f>
        <v>Word 8</v>
      </c>
      <c r="NS9" s="156" t="str">
        <f ca="1">BingoCardGenerator.com!PP6</f>
        <v>Word 11</v>
      </c>
      <c r="NT9" s="156" t="str">
        <f ca="1">BingoCardGenerator.com!PQ6</f>
        <v>Word 17</v>
      </c>
      <c r="NU9" s="157" t="str">
        <f ca="1">BingoCardGenerator.com!PR6</f>
        <v>Word 25</v>
      </c>
      <c r="NV9" s="155" t="str">
        <f ca="1">BingoCardGenerator.com!PT6</f>
        <v>Word 1</v>
      </c>
      <c r="NW9" s="156" t="str">
        <f ca="1">BingoCardGenerator.com!PU6</f>
        <v>Word 7</v>
      </c>
      <c r="NX9" s="156" t="str">
        <f ca="1">BingoCardGenerator.com!PV6</f>
        <v>Word 15</v>
      </c>
      <c r="NY9" s="156" t="str">
        <f ca="1">BingoCardGenerator.com!PW6</f>
        <v>Word 19</v>
      </c>
      <c r="NZ9" s="157" t="str">
        <f ca="1">BingoCardGenerator.com!PX6</f>
        <v>Word 25</v>
      </c>
      <c r="OA9" s="155" t="str">
        <f ca="1">BingoCardGenerator.com!PY6</f>
        <v>Word 5</v>
      </c>
      <c r="OB9" s="156" t="str">
        <f ca="1">BingoCardGenerator.com!PZ6</f>
        <v>Word 7</v>
      </c>
      <c r="OC9" s="156" t="str">
        <f ca="1">BingoCardGenerator.com!QA6</f>
        <v>Word 11</v>
      </c>
      <c r="OD9" s="156" t="str">
        <f ca="1">BingoCardGenerator.com!QB6</f>
        <v>Word 18</v>
      </c>
      <c r="OE9" s="157" t="str">
        <f ca="1">BingoCardGenerator.com!QC6</f>
        <v>Word 25</v>
      </c>
      <c r="OF9" s="155" t="str">
        <f ca="1">BingoCardGenerator.com!QE6</f>
        <v>Word 3</v>
      </c>
      <c r="OG9" s="156" t="str">
        <f ca="1">BingoCardGenerator.com!QF6</f>
        <v>Word 8</v>
      </c>
      <c r="OH9" s="156" t="str">
        <f ca="1">BingoCardGenerator.com!QG6</f>
        <v>Word 14</v>
      </c>
      <c r="OI9" s="156" t="str">
        <f ca="1">BingoCardGenerator.com!QH6</f>
        <v>Word 20</v>
      </c>
      <c r="OJ9" s="157" t="str">
        <f ca="1">BingoCardGenerator.com!QI6</f>
        <v>Word 25</v>
      </c>
      <c r="OK9" s="155" t="str">
        <f ca="1">BingoCardGenerator.com!QJ6</f>
        <v>Word 2</v>
      </c>
      <c r="OL9" s="156" t="str">
        <f ca="1">BingoCardGenerator.com!QK6</f>
        <v>Word 7</v>
      </c>
      <c r="OM9" s="156" t="str">
        <f ca="1">BingoCardGenerator.com!QL6</f>
        <v>Word 13</v>
      </c>
      <c r="ON9" s="156" t="str">
        <f ca="1">BingoCardGenerator.com!QM6</f>
        <v>Word 20</v>
      </c>
      <c r="OO9" s="157" t="str">
        <f ca="1">BingoCardGenerator.com!QN6</f>
        <v>Word 23</v>
      </c>
      <c r="OP9" s="155" t="str">
        <f ca="1">BingoCardGenerator.com!QP6</f>
        <v>Word 3</v>
      </c>
      <c r="OQ9" s="156" t="str">
        <f ca="1">BingoCardGenerator.com!QQ6</f>
        <v>Word 8</v>
      </c>
      <c r="OR9" s="156" t="str">
        <f ca="1">BingoCardGenerator.com!QR6</f>
        <v>Word 12</v>
      </c>
      <c r="OS9" s="156" t="str">
        <f ca="1">BingoCardGenerator.com!QS6</f>
        <v>Word 18</v>
      </c>
      <c r="OT9" s="157" t="str">
        <f ca="1">BingoCardGenerator.com!QT6</f>
        <v>Word 24</v>
      </c>
      <c r="OU9" s="155" t="str">
        <f ca="1">BingoCardGenerator.com!QU6</f>
        <v>Word 5</v>
      </c>
      <c r="OV9" s="156" t="str">
        <f ca="1">BingoCardGenerator.com!QV6</f>
        <v>Word 9</v>
      </c>
      <c r="OW9" s="156" t="str">
        <f ca="1">BingoCardGenerator.com!QW6</f>
        <v>Word 15</v>
      </c>
      <c r="OX9" s="156" t="str">
        <f ca="1">BingoCardGenerator.com!QX6</f>
        <v>Word 16</v>
      </c>
      <c r="OY9" s="157" t="str">
        <f ca="1">BingoCardGenerator.com!QY6</f>
        <v>Word 24</v>
      </c>
      <c r="OZ9" s="155" t="str">
        <f ca="1">BingoCardGenerator.com!RA6</f>
        <v>Word 5</v>
      </c>
      <c r="PA9" s="156" t="str">
        <f ca="1">BingoCardGenerator.com!RB6</f>
        <v>Word 7</v>
      </c>
      <c r="PB9" s="156" t="str">
        <f ca="1">BingoCardGenerator.com!RC6</f>
        <v>Word 14</v>
      </c>
      <c r="PC9" s="156" t="str">
        <f ca="1">BingoCardGenerator.com!RD6</f>
        <v>Word 17</v>
      </c>
      <c r="PD9" s="157" t="str">
        <f ca="1">BingoCardGenerator.com!RE6</f>
        <v>Word 22</v>
      </c>
      <c r="PE9" s="155" t="str">
        <f ca="1">BingoCardGenerator.com!RF6</f>
        <v>Word 1</v>
      </c>
      <c r="PF9" s="156" t="str">
        <f ca="1">BingoCardGenerator.com!RG6</f>
        <v>Word 9</v>
      </c>
      <c r="PG9" s="156" t="str">
        <f ca="1">BingoCardGenerator.com!RH6</f>
        <v>Word 15</v>
      </c>
      <c r="PH9" s="156" t="str">
        <f ca="1">BingoCardGenerator.com!RI6</f>
        <v>Word 18</v>
      </c>
      <c r="PI9" s="157" t="str">
        <f ca="1">BingoCardGenerator.com!RJ6</f>
        <v>Word 24</v>
      </c>
      <c r="PJ9" s="155" t="str">
        <f ca="1">BingoCardGenerator.com!RL6</f>
        <v>Word 3</v>
      </c>
      <c r="PK9" s="156" t="str">
        <f ca="1">BingoCardGenerator.com!RM6</f>
        <v>Word 10</v>
      </c>
      <c r="PL9" s="156" t="str">
        <f ca="1">BingoCardGenerator.com!RN6</f>
        <v>Word 15</v>
      </c>
      <c r="PM9" s="156" t="str">
        <f ca="1">BingoCardGenerator.com!RO6</f>
        <v>Word 18</v>
      </c>
      <c r="PN9" s="157" t="str">
        <f ca="1">BingoCardGenerator.com!RP6</f>
        <v>Word 24</v>
      </c>
      <c r="PO9" s="155" t="str">
        <f ca="1">BingoCardGenerator.com!RQ6</f>
        <v>Word 2</v>
      </c>
      <c r="PP9" s="156" t="str">
        <f ca="1">BingoCardGenerator.com!RR6</f>
        <v>Word 8</v>
      </c>
      <c r="PQ9" s="156" t="str">
        <f ca="1">BingoCardGenerator.com!RS6</f>
        <v>Word 13</v>
      </c>
      <c r="PR9" s="156" t="str">
        <f ca="1">BingoCardGenerator.com!RT6</f>
        <v>Word 17</v>
      </c>
      <c r="PS9" s="157" t="str">
        <f ca="1">BingoCardGenerator.com!RU6</f>
        <v>Word 24</v>
      </c>
      <c r="PT9" s="155" t="str">
        <f ca="1">BingoCardGenerator.com!RW6</f>
        <v>Word 5</v>
      </c>
      <c r="PU9" s="156" t="str">
        <f ca="1">BingoCardGenerator.com!RX6</f>
        <v>Word 8</v>
      </c>
      <c r="PV9" s="156" t="str">
        <f ca="1">BingoCardGenerator.com!RY6</f>
        <v>Word 11</v>
      </c>
      <c r="PW9" s="156" t="str">
        <f ca="1">BingoCardGenerator.com!RZ6</f>
        <v>Word 17</v>
      </c>
      <c r="PX9" s="157" t="str">
        <f ca="1">BingoCardGenerator.com!SA6</f>
        <v>Word 23</v>
      </c>
      <c r="PY9" s="155" t="str">
        <f ca="1">BingoCardGenerator.com!SB6</f>
        <v>Word 3</v>
      </c>
      <c r="PZ9" s="156" t="str">
        <f ca="1">BingoCardGenerator.com!SC6</f>
        <v>Word 10</v>
      </c>
      <c r="QA9" s="156" t="str">
        <f ca="1">BingoCardGenerator.com!SD6</f>
        <v>Word 14</v>
      </c>
      <c r="QB9" s="156" t="str">
        <f ca="1">BingoCardGenerator.com!SE6</f>
        <v>Word 19</v>
      </c>
      <c r="QC9" s="157" t="str">
        <f ca="1">BingoCardGenerator.com!SF6</f>
        <v>Word 25</v>
      </c>
      <c r="QD9" s="155" t="str">
        <f ca="1">BingoCardGenerator.com!SH6</f>
        <v>Word 5</v>
      </c>
      <c r="QE9" s="156" t="str">
        <f ca="1">BingoCardGenerator.com!SI6</f>
        <v>Word 10</v>
      </c>
      <c r="QF9" s="156" t="str">
        <f ca="1">BingoCardGenerator.com!SJ6</f>
        <v>Word 13</v>
      </c>
      <c r="QG9" s="156" t="str">
        <f ca="1">BingoCardGenerator.com!SK6</f>
        <v>Word 20</v>
      </c>
      <c r="QH9" s="157" t="str">
        <f ca="1">BingoCardGenerator.com!SL6</f>
        <v>Word 21</v>
      </c>
      <c r="QI9" s="155" t="str">
        <f ca="1">BingoCardGenerator.com!SM6</f>
        <v>Word 4</v>
      </c>
      <c r="QJ9" s="156" t="str">
        <f ca="1">BingoCardGenerator.com!SN6</f>
        <v>Word 6</v>
      </c>
      <c r="QK9" s="156" t="str">
        <f ca="1">BingoCardGenerator.com!SO6</f>
        <v>Word 13</v>
      </c>
      <c r="QL9" s="156" t="str">
        <f ca="1">BingoCardGenerator.com!SP6</f>
        <v>Word 17</v>
      </c>
      <c r="QM9" s="157" t="str">
        <f ca="1">BingoCardGenerator.com!SQ6</f>
        <v>Word 23</v>
      </c>
      <c r="QN9" s="155" t="str">
        <f ca="1">BingoCardGenerator.com!SS6</f>
        <v>Word 5</v>
      </c>
      <c r="QO9" s="156" t="str">
        <f ca="1">BingoCardGenerator.com!ST6</f>
        <v>Word 9</v>
      </c>
      <c r="QP9" s="156" t="str">
        <f ca="1">BingoCardGenerator.com!SU6</f>
        <v>Word 14</v>
      </c>
      <c r="QQ9" s="156" t="str">
        <f ca="1">BingoCardGenerator.com!SV6</f>
        <v>Word 18</v>
      </c>
      <c r="QR9" s="157" t="str">
        <f ca="1">BingoCardGenerator.com!SW6</f>
        <v>Word 22</v>
      </c>
      <c r="QS9" s="155" t="str">
        <f ca="1">BingoCardGenerator.com!SX6</f>
        <v>Word 4</v>
      </c>
      <c r="QT9" s="156" t="str">
        <f ca="1">BingoCardGenerator.com!SY6</f>
        <v>Word 7</v>
      </c>
      <c r="QU9" s="156" t="str">
        <f ca="1">BingoCardGenerator.com!SZ6</f>
        <v>Word 15</v>
      </c>
      <c r="QV9" s="156" t="str">
        <f ca="1">BingoCardGenerator.com!TA6</f>
        <v>Word 18</v>
      </c>
      <c r="QW9" s="157" t="str">
        <f ca="1">BingoCardGenerator.com!TB6</f>
        <v>Word 25</v>
      </c>
      <c r="QX9" s="155" t="str">
        <f ca="1">BingoCardGenerator.com!TD6</f>
        <v>Word 2</v>
      </c>
      <c r="QY9" s="156" t="str">
        <f ca="1">BingoCardGenerator.com!TE6</f>
        <v>Word 8</v>
      </c>
      <c r="QZ9" s="156" t="str">
        <f ca="1">BingoCardGenerator.com!TF6</f>
        <v>Word 14</v>
      </c>
      <c r="RA9" s="156" t="str">
        <f ca="1">BingoCardGenerator.com!TG6</f>
        <v>Word 18</v>
      </c>
      <c r="RB9" s="157" t="str">
        <f ca="1">BingoCardGenerator.com!TH6</f>
        <v>Word 24</v>
      </c>
      <c r="RC9" s="155" t="str">
        <f ca="1">BingoCardGenerator.com!TI6</f>
        <v>Word 1</v>
      </c>
      <c r="RD9" s="156" t="str">
        <f ca="1">BingoCardGenerator.com!TJ6</f>
        <v>Word 6</v>
      </c>
      <c r="RE9" s="156" t="str">
        <f ca="1">BingoCardGenerator.com!TK6</f>
        <v>Word 11</v>
      </c>
      <c r="RF9" s="156" t="str">
        <f ca="1">BingoCardGenerator.com!TL6</f>
        <v>Word 17</v>
      </c>
      <c r="RG9" s="157" t="str">
        <f ca="1">BingoCardGenerator.com!TM6</f>
        <v>Word 21</v>
      </c>
      <c r="RH9" s="155" t="str">
        <f ca="1">BingoCardGenerator.com!TO6</f>
        <v>Word 5</v>
      </c>
      <c r="RI9" s="156" t="str">
        <f ca="1">BingoCardGenerator.com!TP6</f>
        <v>Word 8</v>
      </c>
      <c r="RJ9" s="156" t="str">
        <f ca="1">BingoCardGenerator.com!TQ6</f>
        <v>Word 13</v>
      </c>
      <c r="RK9" s="156" t="str">
        <f ca="1">BingoCardGenerator.com!TR6</f>
        <v>Word 18</v>
      </c>
      <c r="RL9" s="157" t="str">
        <f ca="1">BingoCardGenerator.com!TS6</f>
        <v>Word 23</v>
      </c>
      <c r="RM9" s="155" t="str">
        <f ca="1">BingoCardGenerator.com!TT6</f>
        <v>Word 1</v>
      </c>
      <c r="RN9" s="156" t="str">
        <f ca="1">BingoCardGenerator.com!TU6</f>
        <v>Word 7</v>
      </c>
      <c r="RO9" s="156" t="str">
        <f ca="1">BingoCardGenerator.com!TV6</f>
        <v>Word 12</v>
      </c>
      <c r="RP9" s="156" t="str">
        <f ca="1">BingoCardGenerator.com!TW6</f>
        <v>Word 17</v>
      </c>
      <c r="RQ9" s="157" t="str">
        <f ca="1">BingoCardGenerator.com!TX6</f>
        <v>Word 21</v>
      </c>
      <c r="RR9" s="155" t="str">
        <f ca="1">BingoCardGenerator.com!TZ6</f>
        <v>Word 4</v>
      </c>
      <c r="RS9" s="156" t="str">
        <f ca="1">BingoCardGenerator.com!UA6</f>
        <v>Word 9</v>
      </c>
      <c r="RT9" s="156" t="str">
        <f ca="1">BingoCardGenerator.com!UB6</f>
        <v>Word 13</v>
      </c>
      <c r="RU9" s="156" t="str">
        <f ca="1">BingoCardGenerator.com!UC6</f>
        <v>Word 17</v>
      </c>
      <c r="RV9" s="157" t="str">
        <f ca="1">BingoCardGenerator.com!UD6</f>
        <v>Word 21</v>
      </c>
      <c r="RW9" s="155" t="str">
        <f ca="1">BingoCardGenerator.com!UE6</f>
        <v>Word 1</v>
      </c>
      <c r="RX9" s="156" t="str">
        <f ca="1">BingoCardGenerator.com!UF6</f>
        <v>Word 9</v>
      </c>
      <c r="RY9" s="156" t="str">
        <f ca="1">BingoCardGenerator.com!UG6</f>
        <v>Word 14</v>
      </c>
      <c r="RZ9" s="156" t="str">
        <f ca="1">BingoCardGenerator.com!UH6</f>
        <v>Word 20</v>
      </c>
      <c r="SA9" s="157" t="str">
        <f ca="1">BingoCardGenerator.com!UI6</f>
        <v>Word 21</v>
      </c>
      <c r="SB9" s="155" t="str">
        <f ca="1">BingoCardGenerator.com!UK6</f>
        <v>Word 3</v>
      </c>
      <c r="SC9" s="156" t="str">
        <f ca="1">BingoCardGenerator.com!UL6</f>
        <v>Word 9</v>
      </c>
      <c r="SD9" s="156" t="str">
        <f ca="1">BingoCardGenerator.com!UM6</f>
        <v>Word 13</v>
      </c>
      <c r="SE9" s="156" t="str">
        <f ca="1">BingoCardGenerator.com!UN6</f>
        <v>Word 18</v>
      </c>
      <c r="SF9" s="157" t="str">
        <f ca="1">BingoCardGenerator.com!UO6</f>
        <v>Word 25</v>
      </c>
    </row>
    <row r="10" spans="1:501" s="118" customFormat="1" ht="35">
      <c r="A10" s="117"/>
      <c r="B10" s="117"/>
      <c r="C10" s="117" t="str">
        <f>IF('Word List'!$D$1=TRUE,Instructions!$D$17,"")</f>
        <v>Write the description here</v>
      </c>
      <c r="D10" s="117"/>
      <c r="E10" s="117"/>
      <c r="F10" s="117"/>
      <c r="G10" s="117"/>
      <c r="H10" s="117" t="str">
        <f>IF('Word List'!$D$1=TRUE,Instructions!$D$17,"")</f>
        <v>Write the description here</v>
      </c>
      <c r="I10" s="117"/>
      <c r="J10" s="117"/>
      <c r="K10" s="117"/>
      <c r="L10" s="117"/>
      <c r="M10" s="117" t="str">
        <f>IF('Word List'!$D$1=TRUE,Instructions!$D$17,"")</f>
        <v>Write the description here</v>
      </c>
      <c r="N10" s="117"/>
      <c r="O10" s="117"/>
      <c r="P10" s="117"/>
      <c r="Q10" s="117"/>
      <c r="R10" s="117" t="str">
        <f>IF('Word List'!$D$1=TRUE,Instructions!$D$17,"")</f>
        <v>Write the description here</v>
      </c>
      <c r="S10" s="117"/>
      <c r="T10" s="117"/>
      <c r="U10" s="117"/>
      <c r="V10" s="117"/>
      <c r="W10" s="117" t="str">
        <f>IF('Word List'!$D$1=TRUE,Instructions!$D$17,"")</f>
        <v>Write the description here</v>
      </c>
      <c r="X10" s="117"/>
      <c r="Y10" s="117"/>
      <c r="Z10" s="117"/>
      <c r="AA10" s="117"/>
      <c r="AB10" s="117" t="str">
        <f>IF('Word List'!$D$1=TRUE,Instructions!$D$17,"")</f>
        <v>Write the description here</v>
      </c>
      <c r="AC10" s="117"/>
      <c r="AD10" s="117"/>
      <c r="AE10" s="117"/>
      <c r="AF10" s="117"/>
      <c r="AG10" s="117" t="str">
        <f>IF('Word List'!$D$1=TRUE,Instructions!$D$17,"")</f>
        <v>Write the description here</v>
      </c>
      <c r="AH10" s="117"/>
      <c r="AI10" s="117"/>
      <c r="AJ10" s="117"/>
      <c r="AK10" s="117"/>
      <c r="AL10" s="117" t="str">
        <f>IF('Word List'!$D$1=TRUE,Instructions!$D$17,"")</f>
        <v>Write the description here</v>
      </c>
      <c r="AM10" s="117"/>
      <c r="AN10" s="117"/>
      <c r="AO10" s="117"/>
      <c r="AP10" s="117"/>
      <c r="AQ10" s="117" t="str">
        <f>IF('Word List'!$D$1=TRUE,Instructions!$D$17,"")</f>
        <v>Write the description here</v>
      </c>
      <c r="AR10" s="117"/>
      <c r="AS10" s="117"/>
      <c r="AT10" s="117"/>
      <c r="AU10" s="117"/>
      <c r="AV10" s="117" t="str">
        <f>IF('Word List'!$D$1=TRUE,Instructions!$D$17,"")</f>
        <v>Write the description here</v>
      </c>
      <c r="AW10" s="117"/>
      <c r="AX10" s="117"/>
      <c r="AY10" s="117"/>
      <c r="AZ10" s="117"/>
      <c r="BA10" s="117" t="str">
        <f>IF('Word List'!$D$1=TRUE,Instructions!$D$17,"")</f>
        <v>Write the description here</v>
      </c>
      <c r="BB10" s="117"/>
      <c r="BC10" s="117"/>
      <c r="BD10" s="117"/>
      <c r="BE10" s="117"/>
      <c r="BF10" s="117" t="str">
        <f>IF('Word List'!$D$1=TRUE,Instructions!$D$17,"")</f>
        <v>Write the description here</v>
      </c>
      <c r="BG10" s="117"/>
      <c r="BH10" s="117"/>
      <c r="BI10" s="117"/>
      <c r="BJ10" s="117"/>
      <c r="BK10" s="117" t="str">
        <f>IF('Word List'!$D$1=TRUE,Instructions!$D$17,"")</f>
        <v>Write the description here</v>
      </c>
      <c r="BL10" s="117"/>
      <c r="BM10" s="117"/>
      <c r="BN10" s="117"/>
      <c r="BO10" s="117"/>
      <c r="BP10" s="117" t="str">
        <f>IF('Word List'!$D$1=TRUE,Instructions!$D$17,"")</f>
        <v>Write the description here</v>
      </c>
      <c r="BQ10" s="117"/>
      <c r="BR10" s="117"/>
      <c r="BS10" s="117"/>
      <c r="BT10" s="117"/>
      <c r="BU10" s="117" t="str">
        <f>IF('Word List'!$D$1=TRUE,Instructions!$D$17,"")</f>
        <v>Write the description here</v>
      </c>
      <c r="BV10" s="117"/>
      <c r="BW10" s="117"/>
      <c r="BX10" s="117"/>
      <c r="BY10" s="117"/>
      <c r="BZ10" s="117" t="str">
        <f>IF('Word List'!$D$1=TRUE,Instructions!$D$17,"")</f>
        <v>Write the description here</v>
      </c>
      <c r="CA10" s="117"/>
      <c r="CB10" s="117"/>
      <c r="CC10" s="117"/>
      <c r="CD10" s="117"/>
      <c r="CE10" s="117" t="str">
        <f>IF('Word List'!$D$1=TRUE,Instructions!$D$17,"")</f>
        <v>Write the description here</v>
      </c>
      <c r="CF10" s="117"/>
      <c r="CG10" s="117"/>
      <c r="CH10" s="117"/>
      <c r="CI10" s="117"/>
      <c r="CJ10" s="117" t="str">
        <f>IF('Word List'!$D$1=TRUE,Instructions!$D$17,"")</f>
        <v>Write the description here</v>
      </c>
      <c r="CK10" s="117"/>
      <c r="CL10" s="117"/>
      <c r="CM10" s="117"/>
      <c r="CN10" s="117"/>
      <c r="CO10" s="117" t="str">
        <f>IF('Word List'!$D$1=TRUE,Instructions!$D$17,"")</f>
        <v>Write the description here</v>
      </c>
      <c r="CP10" s="117"/>
      <c r="CQ10" s="117"/>
      <c r="CR10" s="117"/>
      <c r="CS10" s="117"/>
      <c r="CT10" s="117" t="str">
        <f>IF('Word List'!$D$1=TRUE,Instructions!$D$17,"")</f>
        <v>Write the description here</v>
      </c>
      <c r="CU10" s="117"/>
      <c r="CV10" s="117"/>
      <c r="CW10" s="117"/>
      <c r="CX10" s="117"/>
      <c r="CY10" s="117" t="str">
        <f>IF('Word List'!$D$1=TRUE,Instructions!$D$17,"")</f>
        <v>Write the description here</v>
      </c>
      <c r="CZ10" s="117"/>
      <c r="DA10" s="117"/>
      <c r="DB10" s="117"/>
      <c r="DC10" s="117"/>
      <c r="DD10" s="117" t="str">
        <f>IF('Word List'!$D$1=TRUE,Instructions!$D$17,"")</f>
        <v>Write the description here</v>
      </c>
      <c r="DE10" s="117"/>
      <c r="DF10" s="117"/>
      <c r="DG10" s="117"/>
      <c r="DH10" s="117"/>
      <c r="DI10" s="117" t="str">
        <f>IF('Word List'!$D$1=TRUE,Instructions!$D$17,"")</f>
        <v>Write the description here</v>
      </c>
      <c r="DJ10" s="117"/>
      <c r="DK10" s="117"/>
      <c r="DL10" s="117"/>
      <c r="DM10" s="117"/>
      <c r="DN10" s="117" t="str">
        <f>IF('Word List'!$D$1=TRUE,Instructions!$D$17,"")</f>
        <v>Write the description here</v>
      </c>
      <c r="DO10" s="117"/>
      <c r="DP10" s="117"/>
      <c r="DQ10" s="117"/>
      <c r="DR10" s="117"/>
      <c r="DS10" s="117" t="str">
        <f>IF('Word List'!$D$1=TRUE,Instructions!$D$17,"")</f>
        <v>Write the description here</v>
      </c>
      <c r="DT10" s="117"/>
      <c r="DU10" s="117"/>
      <c r="DV10" s="117"/>
      <c r="DW10" s="117"/>
      <c r="DX10" s="117" t="str">
        <f>IF('Word List'!$D$1=TRUE,Instructions!$D$17,"")</f>
        <v>Write the description here</v>
      </c>
      <c r="DY10" s="117"/>
      <c r="DZ10" s="117"/>
      <c r="EA10" s="117"/>
      <c r="EB10" s="117"/>
      <c r="EC10" s="117" t="str">
        <f>IF('Word List'!$D$1=TRUE,Instructions!$D$17,"")</f>
        <v>Write the description here</v>
      </c>
      <c r="ED10" s="117"/>
      <c r="EE10" s="117"/>
      <c r="EF10" s="117"/>
      <c r="EG10" s="117"/>
      <c r="EH10" s="117" t="str">
        <f>IF('Word List'!$D$1=TRUE,Instructions!$D$17,"")</f>
        <v>Write the description here</v>
      </c>
      <c r="EI10" s="117"/>
      <c r="EJ10" s="117"/>
      <c r="EK10" s="117"/>
      <c r="EL10" s="117"/>
      <c r="EM10" s="117" t="str">
        <f>IF('Word List'!$D$1=TRUE,Instructions!$D$17,"")</f>
        <v>Write the description here</v>
      </c>
      <c r="EN10" s="117"/>
      <c r="EO10" s="117"/>
      <c r="EP10" s="117"/>
      <c r="EQ10" s="117"/>
      <c r="ER10" s="117" t="str">
        <f>IF('Word List'!$D$1=TRUE,Instructions!$D$17,"")</f>
        <v>Write the description here</v>
      </c>
      <c r="ES10" s="117"/>
      <c r="ET10" s="117"/>
      <c r="EU10" s="117"/>
      <c r="EV10" s="117"/>
      <c r="EW10" s="117" t="str">
        <f>IF('Word List'!$D$1=TRUE,Instructions!$D$17,"")</f>
        <v>Write the description here</v>
      </c>
      <c r="EX10" s="117"/>
      <c r="EY10" s="117"/>
      <c r="EZ10" s="117"/>
      <c r="FA10" s="117"/>
      <c r="FB10" s="117" t="str">
        <f>IF('Word List'!$D$1=TRUE,Instructions!$D$17,"")</f>
        <v>Write the description here</v>
      </c>
      <c r="FC10" s="117"/>
      <c r="FD10" s="117"/>
      <c r="FE10" s="117"/>
      <c r="FF10" s="117"/>
      <c r="FG10" s="117" t="str">
        <f>IF('Word List'!$D$1=TRUE,Instructions!$D$17,"")</f>
        <v>Write the description here</v>
      </c>
      <c r="FH10" s="117"/>
      <c r="FI10" s="117"/>
      <c r="FJ10" s="117"/>
      <c r="FK10" s="117"/>
      <c r="FL10" s="117" t="str">
        <f>IF('Word List'!$D$1=TRUE,Instructions!$D$17,"")</f>
        <v>Write the description here</v>
      </c>
      <c r="FM10" s="117"/>
      <c r="FN10" s="117"/>
      <c r="FO10" s="117"/>
      <c r="FP10" s="117"/>
      <c r="FQ10" s="117" t="str">
        <f>IF('Word List'!$D$1=TRUE,Instructions!$D$17,"")</f>
        <v>Write the description here</v>
      </c>
      <c r="FR10" s="117"/>
      <c r="FS10" s="117"/>
      <c r="FT10" s="117"/>
      <c r="FU10" s="117"/>
      <c r="FV10" s="117" t="str">
        <f>IF('Word List'!$D$1=TRUE,Instructions!$D$17,"")</f>
        <v>Write the description here</v>
      </c>
      <c r="FW10" s="117"/>
      <c r="FX10" s="117"/>
      <c r="FY10" s="117"/>
      <c r="FZ10" s="117"/>
      <c r="GA10" s="117" t="str">
        <f>IF('Word List'!$D$1=TRUE,Instructions!$D$17,"")</f>
        <v>Write the description here</v>
      </c>
      <c r="GB10" s="117"/>
      <c r="GC10" s="117"/>
      <c r="GD10" s="117"/>
      <c r="GE10" s="117"/>
      <c r="GF10" s="117" t="str">
        <f>IF('Word List'!$D$1=TRUE,Instructions!$D$17,"")</f>
        <v>Write the description here</v>
      </c>
      <c r="GG10" s="117"/>
      <c r="GH10" s="117"/>
      <c r="GI10" s="117"/>
      <c r="GJ10" s="117"/>
      <c r="GK10" s="117" t="str">
        <f>IF('Word List'!$D$1=TRUE,Instructions!$D$17,"")</f>
        <v>Write the description here</v>
      </c>
      <c r="GL10" s="117"/>
      <c r="GM10" s="117"/>
      <c r="GN10" s="117"/>
      <c r="GO10" s="117"/>
      <c r="GP10" s="117" t="str">
        <f>IF('Word List'!$D$1=TRUE,Instructions!$D$17,"")</f>
        <v>Write the description here</v>
      </c>
      <c r="GQ10" s="117"/>
      <c r="GR10" s="117"/>
      <c r="GS10" s="117"/>
      <c r="GT10" s="117"/>
      <c r="GU10" s="117" t="str">
        <f>IF('Word List'!$D$1=TRUE,Instructions!$D$17,"")</f>
        <v>Write the description here</v>
      </c>
      <c r="GV10" s="117"/>
      <c r="GW10" s="117"/>
      <c r="GX10" s="117"/>
      <c r="GY10" s="117"/>
      <c r="GZ10" s="117" t="str">
        <f>IF('Word List'!$D$1=TRUE,Instructions!$D$17,"")</f>
        <v>Write the description here</v>
      </c>
      <c r="HA10" s="117"/>
      <c r="HB10" s="117"/>
      <c r="HC10" s="117"/>
      <c r="HD10" s="117"/>
      <c r="HE10" s="117" t="str">
        <f>IF('Word List'!$D$1=TRUE,Instructions!$D$17,"")</f>
        <v>Write the description here</v>
      </c>
      <c r="HF10" s="117"/>
      <c r="HG10" s="117"/>
      <c r="HH10" s="117"/>
      <c r="HI10" s="117"/>
      <c r="HJ10" s="117" t="str">
        <f>IF('Word List'!$D$1=TRUE,Instructions!$D$17,"")</f>
        <v>Write the description here</v>
      </c>
      <c r="HK10" s="117"/>
      <c r="HL10" s="117"/>
      <c r="HM10" s="117"/>
      <c r="HN10" s="117"/>
      <c r="HO10" s="117" t="str">
        <f>IF('Word List'!$D$1=TRUE,Instructions!$D$17,"")</f>
        <v>Write the description here</v>
      </c>
      <c r="HP10" s="117"/>
      <c r="HQ10" s="117"/>
      <c r="HR10" s="117"/>
      <c r="HS10" s="117"/>
      <c r="HT10" s="117" t="str">
        <f>IF('Word List'!$D$1=TRUE,Instructions!$D$17,"")</f>
        <v>Write the description here</v>
      </c>
      <c r="HU10" s="117"/>
      <c r="HV10" s="117"/>
      <c r="HW10" s="117"/>
      <c r="HX10" s="117"/>
      <c r="HY10" s="117" t="str">
        <f>IF('Word List'!$D$1=TRUE,Instructions!$D$17,"")</f>
        <v>Write the description here</v>
      </c>
      <c r="HZ10" s="117"/>
      <c r="IA10" s="117"/>
      <c r="IB10" s="117"/>
      <c r="IC10" s="117"/>
      <c r="ID10" s="117" t="str">
        <f>IF('Word List'!$D$1=TRUE,Instructions!$D$17,"")</f>
        <v>Write the description here</v>
      </c>
      <c r="IE10" s="117"/>
      <c r="IF10" s="117"/>
      <c r="IG10" s="117"/>
      <c r="IH10" s="117"/>
      <c r="II10" s="117" t="str">
        <f>IF('Word List'!$D$1=TRUE,Instructions!$D$17,"")</f>
        <v>Write the description here</v>
      </c>
      <c r="IJ10" s="117"/>
      <c r="IK10" s="117"/>
      <c r="IL10" s="117"/>
      <c r="IM10" s="117"/>
      <c r="IN10" s="117" t="str">
        <f>IF('Word List'!$D$1=TRUE,Instructions!$D$17,"")</f>
        <v>Write the description here</v>
      </c>
      <c r="IO10" s="117"/>
      <c r="IP10" s="117"/>
      <c r="IQ10" s="117"/>
      <c r="IR10" s="117"/>
      <c r="IS10" s="117" t="str">
        <f>IF('Word List'!$D$1=TRUE,Instructions!$D$17,"")</f>
        <v>Write the description here</v>
      </c>
      <c r="IT10" s="117"/>
      <c r="IU10" s="117"/>
      <c r="IV10" s="117"/>
      <c r="IW10" s="117"/>
      <c r="IX10" s="117" t="str">
        <f>IF('Word List'!$D$1=TRUE,Instructions!$D$17,"")</f>
        <v>Write the description here</v>
      </c>
      <c r="IY10" s="117"/>
      <c r="IZ10" s="117"/>
      <c r="JA10" s="117"/>
      <c r="JB10" s="117"/>
      <c r="JC10" s="117" t="str">
        <f>IF('Word List'!$D$1=TRUE,Instructions!$D$17,"")</f>
        <v>Write the description here</v>
      </c>
      <c r="JD10" s="117"/>
      <c r="JE10" s="117"/>
      <c r="JF10" s="117"/>
      <c r="JG10" s="117"/>
      <c r="JH10" s="117" t="str">
        <f>IF('Word List'!$D$1=TRUE,Instructions!$D$17,"")</f>
        <v>Write the description here</v>
      </c>
      <c r="JI10" s="117"/>
      <c r="JJ10" s="117"/>
      <c r="JK10" s="117"/>
      <c r="JL10" s="117"/>
      <c r="JM10" s="117" t="str">
        <f>IF('Word List'!$D$1=TRUE,Instructions!$D$17,"")</f>
        <v>Write the description here</v>
      </c>
      <c r="JN10" s="117"/>
      <c r="JO10" s="117"/>
      <c r="JP10" s="117"/>
      <c r="JQ10" s="117"/>
      <c r="JR10" s="117" t="str">
        <f>IF('Word List'!$D$1=TRUE,Instructions!$D$17,"")</f>
        <v>Write the description here</v>
      </c>
      <c r="JS10" s="117"/>
      <c r="JT10" s="117"/>
      <c r="JU10" s="117"/>
      <c r="JV10" s="117"/>
      <c r="JW10" s="117" t="str">
        <f>IF('Word List'!$D$1=TRUE,Instructions!$D$17,"")</f>
        <v>Write the description here</v>
      </c>
      <c r="JX10" s="117"/>
      <c r="JY10" s="117"/>
      <c r="JZ10" s="117"/>
      <c r="KA10" s="117"/>
      <c r="KB10" s="117" t="str">
        <f>IF('Word List'!$D$1=TRUE,Instructions!$D$17,"")</f>
        <v>Write the description here</v>
      </c>
      <c r="KC10" s="117"/>
      <c r="KD10" s="117"/>
      <c r="KE10" s="117"/>
      <c r="KF10" s="117"/>
      <c r="KG10" s="117" t="str">
        <f>IF('Word List'!$D$1=TRUE,Instructions!$D$17,"")</f>
        <v>Write the description here</v>
      </c>
      <c r="KH10" s="117"/>
      <c r="KI10" s="117"/>
      <c r="KJ10" s="117"/>
      <c r="KK10" s="117"/>
      <c r="KL10" s="117" t="str">
        <f>IF('Word List'!$D$1=TRUE,Instructions!$D$17,"")</f>
        <v>Write the description here</v>
      </c>
      <c r="KM10" s="117"/>
      <c r="KN10" s="117"/>
      <c r="KO10" s="117"/>
      <c r="KP10" s="117"/>
      <c r="KQ10" s="117" t="str">
        <f>IF('Word List'!$D$1=TRUE,Instructions!$D$17,"")</f>
        <v>Write the description here</v>
      </c>
      <c r="KR10" s="117"/>
      <c r="KS10" s="117"/>
      <c r="KT10" s="117"/>
      <c r="KU10" s="117"/>
      <c r="KV10" s="117" t="str">
        <f>IF('Word List'!$D$1=TRUE,Instructions!$D$17,"")</f>
        <v>Write the description here</v>
      </c>
      <c r="KW10" s="117"/>
      <c r="KX10" s="117"/>
      <c r="KY10" s="117"/>
      <c r="KZ10" s="117"/>
      <c r="LA10" s="117" t="str">
        <f>IF('Word List'!$D$1=TRUE,Instructions!$D$17,"")</f>
        <v>Write the description here</v>
      </c>
      <c r="LB10" s="117"/>
      <c r="LC10" s="117"/>
      <c r="LD10" s="117"/>
      <c r="LE10" s="117"/>
      <c r="LF10" s="117" t="str">
        <f>IF('Word List'!$D$1=TRUE,Instructions!$D$17,"")</f>
        <v>Write the description here</v>
      </c>
      <c r="LG10" s="117"/>
      <c r="LH10" s="117"/>
      <c r="LI10" s="117"/>
      <c r="LJ10" s="117"/>
      <c r="LK10" s="117" t="str">
        <f>IF('Word List'!$D$1=TRUE,Instructions!$D$17,"")</f>
        <v>Write the description here</v>
      </c>
      <c r="LL10" s="117"/>
      <c r="LM10" s="117"/>
      <c r="LN10" s="117"/>
      <c r="LO10" s="117"/>
      <c r="LP10" s="117" t="str">
        <f>IF('Word List'!$D$1=TRUE,Instructions!$D$17,"")</f>
        <v>Write the description here</v>
      </c>
      <c r="LQ10" s="117"/>
      <c r="LR10" s="117"/>
      <c r="LS10" s="117"/>
      <c r="LT10" s="117"/>
      <c r="LU10" s="117" t="str">
        <f>IF('Word List'!$D$1=TRUE,Instructions!$D$17,"")</f>
        <v>Write the description here</v>
      </c>
      <c r="LV10" s="117"/>
      <c r="LW10" s="117"/>
      <c r="LX10" s="117"/>
      <c r="LY10" s="117"/>
      <c r="LZ10" s="117" t="str">
        <f>IF('Word List'!$D$1=TRUE,Instructions!$D$17,"")</f>
        <v>Write the description here</v>
      </c>
      <c r="MA10" s="117"/>
      <c r="MB10" s="117"/>
      <c r="MC10" s="117"/>
      <c r="MD10" s="117"/>
      <c r="ME10" s="117" t="str">
        <f>IF('Word List'!$D$1=TRUE,Instructions!$D$17,"")</f>
        <v>Write the description here</v>
      </c>
      <c r="MF10" s="117"/>
      <c r="MG10" s="117"/>
      <c r="MH10" s="117"/>
      <c r="MI10" s="117"/>
      <c r="MJ10" s="117" t="str">
        <f>IF('Word List'!$D$1=TRUE,Instructions!$D$17,"")</f>
        <v>Write the description here</v>
      </c>
      <c r="MK10" s="117"/>
      <c r="ML10" s="117"/>
      <c r="MM10" s="117"/>
      <c r="MN10" s="117"/>
      <c r="MO10" s="117" t="str">
        <f>IF('Word List'!$D$1=TRUE,Instructions!$D$17,"")</f>
        <v>Write the description here</v>
      </c>
      <c r="MP10" s="117"/>
      <c r="MQ10" s="117"/>
      <c r="MR10" s="117"/>
      <c r="MS10" s="117"/>
      <c r="MT10" s="117" t="str">
        <f>IF('Word List'!$D$1=TRUE,Instructions!$D$17,"")</f>
        <v>Write the description here</v>
      </c>
      <c r="MU10" s="117"/>
      <c r="MV10" s="117"/>
      <c r="MW10" s="117"/>
      <c r="MX10" s="117"/>
      <c r="MY10" s="117" t="str">
        <f>IF('Word List'!$D$1=TRUE,Instructions!$D$17,"")</f>
        <v>Write the description here</v>
      </c>
      <c r="MZ10" s="117"/>
      <c r="NA10" s="117"/>
      <c r="NB10" s="117"/>
      <c r="NC10" s="117"/>
      <c r="ND10" s="117" t="str">
        <f>IF('Word List'!$D$1=TRUE,Instructions!$D$17,"")</f>
        <v>Write the description here</v>
      </c>
      <c r="NE10" s="117"/>
      <c r="NF10" s="117"/>
      <c r="NG10" s="117"/>
      <c r="NH10" s="117"/>
      <c r="NI10" s="117" t="str">
        <f>IF('Word List'!$D$1=TRUE,Instructions!$D$17,"")</f>
        <v>Write the description here</v>
      </c>
      <c r="NJ10" s="117"/>
      <c r="NK10" s="117"/>
      <c r="NL10" s="117"/>
      <c r="NM10" s="117"/>
      <c r="NN10" s="117" t="str">
        <f>IF('Word List'!$D$1=TRUE,Instructions!$D$17,"")</f>
        <v>Write the description here</v>
      </c>
      <c r="NO10" s="117"/>
      <c r="NP10" s="117"/>
      <c r="NQ10" s="117"/>
      <c r="NR10" s="117"/>
      <c r="NS10" s="117" t="str">
        <f>IF('Word List'!$D$1=TRUE,Instructions!$D$17,"")</f>
        <v>Write the description here</v>
      </c>
      <c r="NT10" s="117"/>
      <c r="NU10" s="117"/>
      <c r="NV10" s="117"/>
      <c r="NW10" s="117"/>
      <c r="NX10" s="117" t="str">
        <f>IF('Word List'!$D$1=TRUE,Instructions!$D$17,"")</f>
        <v>Write the description here</v>
      </c>
      <c r="NY10" s="117"/>
      <c r="NZ10" s="117"/>
      <c r="OA10" s="117"/>
      <c r="OB10" s="117"/>
      <c r="OC10" s="117" t="str">
        <f>IF('Word List'!$D$1=TRUE,Instructions!$D$17,"")</f>
        <v>Write the description here</v>
      </c>
      <c r="OD10" s="117"/>
      <c r="OE10" s="117"/>
      <c r="OF10" s="117"/>
      <c r="OG10" s="117"/>
      <c r="OH10" s="117" t="str">
        <f>IF('Word List'!$D$1=TRUE,Instructions!$D$17,"")</f>
        <v>Write the description here</v>
      </c>
      <c r="OI10" s="117"/>
      <c r="OJ10" s="117"/>
      <c r="OK10" s="117"/>
      <c r="OL10" s="117"/>
      <c r="OM10" s="117" t="str">
        <f>IF('Word List'!$D$1=TRUE,Instructions!$D$17,"")</f>
        <v>Write the description here</v>
      </c>
      <c r="ON10" s="117"/>
      <c r="OO10" s="117"/>
      <c r="OP10" s="117"/>
      <c r="OQ10" s="117"/>
      <c r="OR10" s="117" t="str">
        <f>IF('Word List'!$D$1=TRUE,Instructions!$D$17,"")</f>
        <v>Write the description here</v>
      </c>
      <c r="OS10" s="117"/>
      <c r="OT10" s="117"/>
      <c r="OU10" s="117"/>
      <c r="OV10" s="117"/>
      <c r="OW10" s="117" t="str">
        <f>IF('Word List'!$D$1=TRUE,Instructions!$D$17,"")</f>
        <v>Write the description here</v>
      </c>
      <c r="OX10" s="117"/>
      <c r="OY10" s="117"/>
      <c r="OZ10" s="117"/>
      <c r="PA10" s="117"/>
      <c r="PB10" s="117" t="str">
        <f>IF('Word List'!$D$1=TRUE,Instructions!$D$17,"")</f>
        <v>Write the description here</v>
      </c>
      <c r="PC10" s="117"/>
      <c r="PD10" s="117"/>
      <c r="PE10" s="117"/>
      <c r="PF10" s="117"/>
      <c r="PG10" s="117" t="str">
        <f>IF('Word List'!$D$1=TRUE,Instructions!$D$17,"")</f>
        <v>Write the description here</v>
      </c>
      <c r="PH10" s="117"/>
      <c r="PI10" s="117"/>
      <c r="PJ10" s="117"/>
      <c r="PK10" s="117"/>
      <c r="PL10" s="117" t="str">
        <f>IF('Word List'!$D$1=TRUE,Instructions!$D$17,"")</f>
        <v>Write the description here</v>
      </c>
      <c r="PM10" s="117"/>
      <c r="PN10" s="117"/>
      <c r="PO10" s="117"/>
      <c r="PP10" s="117"/>
      <c r="PQ10" s="117" t="str">
        <f>IF('Word List'!$D$1=TRUE,Instructions!$D$17,"")</f>
        <v>Write the description here</v>
      </c>
      <c r="PR10" s="117"/>
      <c r="PS10" s="117"/>
      <c r="PT10" s="117"/>
      <c r="PU10" s="117"/>
      <c r="PV10" s="117" t="str">
        <f>IF('Word List'!$D$1=TRUE,Instructions!$D$17,"")</f>
        <v>Write the description here</v>
      </c>
      <c r="PW10" s="117"/>
      <c r="PX10" s="117"/>
      <c r="PY10" s="117"/>
      <c r="PZ10" s="117"/>
      <c r="QA10" s="117" t="str">
        <f>IF('Word List'!$D$1=TRUE,Instructions!$D$17,"")</f>
        <v>Write the description here</v>
      </c>
      <c r="QB10" s="117"/>
      <c r="QC10" s="117"/>
      <c r="QD10" s="117"/>
      <c r="QE10" s="117"/>
      <c r="QF10" s="117" t="str">
        <f>IF('Word List'!$D$1=TRUE,Instructions!$D$17,"")</f>
        <v>Write the description here</v>
      </c>
      <c r="QG10" s="117"/>
      <c r="QH10" s="117"/>
      <c r="QI10" s="117"/>
      <c r="QJ10" s="117"/>
      <c r="QK10" s="117" t="str">
        <f>IF('Word List'!$D$1=TRUE,Instructions!$D$17,"")</f>
        <v>Write the description here</v>
      </c>
      <c r="QL10" s="117"/>
      <c r="QM10" s="117"/>
      <c r="QN10" s="117"/>
      <c r="QO10" s="117"/>
      <c r="QP10" s="117" t="str">
        <f>IF('Word List'!$D$1=TRUE,Instructions!$D$17,"")</f>
        <v>Write the description here</v>
      </c>
      <c r="QQ10" s="117"/>
      <c r="QR10" s="117"/>
      <c r="QS10" s="117"/>
      <c r="QT10" s="117"/>
      <c r="QU10" s="117" t="str">
        <f>IF('Word List'!$D$1=TRUE,Instructions!$D$17,"")</f>
        <v>Write the description here</v>
      </c>
      <c r="QV10" s="117"/>
      <c r="QW10" s="117"/>
      <c r="QX10" s="117"/>
      <c r="QY10" s="117"/>
      <c r="QZ10" s="117" t="str">
        <f>IF('Word List'!$D$1=TRUE,Instructions!$D$17,"")</f>
        <v>Write the description here</v>
      </c>
      <c r="RA10" s="117"/>
      <c r="RB10" s="117"/>
      <c r="RC10" s="117"/>
      <c r="RD10" s="117"/>
      <c r="RE10" s="117" t="str">
        <f>IF('Word List'!$D$1=TRUE,Instructions!$D$17,"")</f>
        <v>Write the description here</v>
      </c>
      <c r="RF10" s="117"/>
      <c r="RG10" s="117"/>
      <c r="RH10" s="117"/>
      <c r="RI10" s="117"/>
      <c r="RJ10" s="117" t="str">
        <f>IF('Word List'!$D$1=TRUE,Instructions!$D$17,"")</f>
        <v>Write the description here</v>
      </c>
      <c r="RK10" s="117"/>
      <c r="RL10" s="117"/>
      <c r="RM10" s="117"/>
      <c r="RN10" s="117"/>
      <c r="RO10" s="117" t="str">
        <f>IF('Word List'!$D$1=TRUE,Instructions!$D$17,"")</f>
        <v>Write the description here</v>
      </c>
      <c r="RP10" s="117"/>
      <c r="RQ10" s="117"/>
      <c r="RR10" s="117"/>
      <c r="RS10" s="117"/>
      <c r="RT10" s="117" t="str">
        <f>IF('Word List'!$D$1=TRUE,Instructions!$D$17,"")</f>
        <v>Write the description here</v>
      </c>
      <c r="RU10" s="117"/>
      <c r="RV10" s="117"/>
      <c r="RW10" s="117"/>
      <c r="RX10" s="117"/>
      <c r="RY10" s="117" t="str">
        <f>IF('Word List'!$D$1=TRUE,Instructions!$D$17,"")</f>
        <v>Write the description here</v>
      </c>
      <c r="RZ10" s="117"/>
      <c r="SA10" s="117"/>
      <c r="SB10" s="117"/>
      <c r="SC10" s="117"/>
      <c r="SD10" s="117" t="str">
        <f>IF('Word List'!$D$1=TRUE,Instructions!$D$17,"")</f>
        <v>Write the description here</v>
      </c>
      <c r="SE10" s="117"/>
      <c r="SF10" s="117"/>
    </row>
    <row r="11" spans="1:501" s="120" customFormat="1" ht="28" customHeight="1">
      <c r="A11" s="98"/>
      <c r="B11" s="98"/>
      <c r="C11" s="119">
        <f>BingoCardGenerator.com!C$36</f>
        <v>1</v>
      </c>
      <c r="D11" s="98"/>
      <c r="E11" s="98"/>
      <c r="F11" s="98"/>
      <c r="G11" s="98"/>
      <c r="H11" s="119">
        <f>BingoCardGenerator.com!H$36</f>
        <v>2</v>
      </c>
      <c r="I11" s="98"/>
      <c r="J11" s="98"/>
      <c r="K11" s="98"/>
      <c r="L11" s="98"/>
      <c r="M11" s="119">
        <f>BingoCardGenerator.com!M$36</f>
        <v>3</v>
      </c>
      <c r="N11" s="98"/>
      <c r="O11" s="98"/>
      <c r="P11" s="98"/>
      <c r="Q11" s="98"/>
      <c r="R11" s="119">
        <f>BingoCardGenerator.com!R$36</f>
        <v>4</v>
      </c>
      <c r="S11" s="98"/>
      <c r="T11" s="98"/>
      <c r="U11" s="98"/>
      <c r="V11" s="98"/>
      <c r="W11" s="119">
        <f>BingoCardGenerator.com!W$36</f>
        <v>5</v>
      </c>
      <c r="X11" s="98"/>
      <c r="Y11" s="98"/>
      <c r="Z11" s="98"/>
      <c r="AA11" s="98"/>
      <c r="AB11" s="119">
        <f>BingoCardGenerator.com!AB$36</f>
        <v>6</v>
      </c>
      <c r="AC11" s="98"/>
      <c r="AD11" s="98"/>
      <c r="AE11" s="98"/>
      <c r="AF11" s="98"/>
      <c r="AG11" s="119">
        <f>BingoCardGenerator.com!AG$36</f>
        <v>7</v>
      </c>
      <c r="AH11" s="98"/>
      <c r="AI11" s="98"/>
      <c r="AJ11" s="98"/>
      <c r="AK11" s="98"/>
      <c r="AL11" s="119">
        <f>BingoCardGenerator.com!AL$36</f>
        <v>8</v>
      </c>
      <c r="AM11" s="98"/>
      <c r="AN11" s="98"/>
      <c r="AO11" s="98"/>
      <c r="AP11" s="98"/>
      <c r="AQ11" s="119">
        <f>BingoCardGenerator.com!AQ$36</f>
        <v>9</v>
      </c>
      <c r="AR11" s="98"/>
      <c r="AS11" s="98"/>
      <c r="AT11" s="98"/>
      <c r="AU11" s="98"/>
      <c r="AV11" s="119">
        <f>BingoCardGenerator.com!AV$36</f>
        <v>10</v>
      </c>
      <c r="AW11" s="98"/>
      <c r="AX11" s="98"/>
      <c r="AY11" s="98"/>
      <c r="AZ11" s="98"/>
      <c r="BA11" s="119">
        <f>BingoCardGenerator.com!BA$36</f>
        <v>11</v>
      </c>
      <c r="BB11" s="98"/>
      <c r="BC11" s="98"/>
      <c r="BD11" s="98"/>
      <c r="BE11" s="98"/>
      <c r="BF11" s="119">
        <f>BingoCardGenerator.com!BF$36</f>
        <v>12</v>
      </c>
      <c r="BG11" s="98"/>
      <c r="BH11" s="98"/>
      <c r="BI11" s="98"/>
      <c r="BJ11" s="98"/>
      <c r="BK11" s="119">
        <f>BingoCardGenerator.com!BK$36</f>
        <v>13</v>
      </c>
      <c r="BL11" s="98"/>
      <c r="BM11" s="98"/>
      <c r="BN11" s="98"/>
      <c r="BO11" s="98"/>
      <c r="BP11" s="119">
        <f>BingoCardGenerator.com!BP$36</f>
        <v>14</v>
      </c>
      <c r="BQ11" s="98"/>
      <c r="BR11" s="98"/>
      <c r="BS11" s="98"/>
      <c r="BT11" s="98"/>
      <c r="BU11" s="119">
        <f>BingoCardGenerator.com!BU$36</f>
        <v>15</v>
      </c>
      <c r="BV11" s="98"/>
      <c r="BW11" s="98"/>
      <c r="BX11" s="98"/>
      <c r="BY11" s="98"/>
      <c r="BZ11" s="119">
        <f>BingoCardGenerator.com!BZ$36</f>
        <v>16</v>
      </c>
      <c r="CA11" s="98"/>
      <c r="CB11" s="98"/>
      <c r="CC11" s="98"/>
      <c r="CD11" s="98"/>
      <c r="CE11" s="119">
        <f>BingoCardGenerator.com!CE$36</f>
        <v>17</v>
      </c>
      <c r="CF11" s="98"/>
      <c r="CG11" s="98"/>
      <c r="CH11" s="98"/>
      <c r="CI11" s="98"/>
      <c r="CJ11" s="119">
        <f>BingoCardGenerator.com!CJ$36</f>
        <v>18</v>
      </c>
      <c r="CK11" s="98"/>
      <c r="CL11" s="98"/>
      <c r="CM11" s="98"/>
      <c r="CN11" s="98"/>
      <c r="CO11" s="119">
        <f>BingoCardGenerator.com!CO$36</f>
        <v>19</v>
      </c>
      <c r="CP11" s="98"/>
      <c r="CQ11" s="98"/>
      <c r="CR11" s="98"/>
      <c r="CS11" s="98"/>
      <c r="CT11" s="119">
        <f>BingoCardGenerator.com!CT$36</f>
        <v>20</v>
      </c>
      <c r="CU11" s="98"/>
      <c r="CV11" s="98"/>
      <c r="CW11" s="98"/>
      <c r="CX11" s="98"/>
      <c r="CY11" s="119">
        <f>BingoCardGenerator.com!CY$36</f>
        <v>21</v>
      </c>
      <c r="CZ11" s="98"/>
      <c r="DA11" s="98"/>
      <c r="DB11" s="98"/>
      <c r="DC11" s="98"/>
      <c r="DD11" s="119">
        <f>BingoCardGenerator.com!DD$36</f>
        <v>22</v>
      </c>
      <c r="DE11" s="98"/>
      <c r="DF11" s="98"/>
      <c r="DG11" s="98"/>
      <c r="DH11" s="98"/>
      <c r="DI11" s="119">
        <f>BingoCardGenerator.com!DI$36</f>
        <v>23</v>
      </c>
      <c r="DJ11" s="98"/>
      <c r="DK11" s="98"/>
      <c r="DL11" s="98"/>
      <c r="DM11" s="98"/>
      <c r="DN11" s="119">
        <f>BingoCardGenerator.com!DN$36</f>
        <v>24</v>
      </c>
      <c r="DO11" s="98"/>
      <c r="DP11" s="98"/>
      <c r="DQ11" s="98"/>
      <c r="DR11" s="98"/>
      <c r="DS11" s="119">
        <f>BingoCardGenerator.com!DS$36</f>
        <v>25</v>
      </c>
      <c r="DT11" s="98"/>
      <c r="DU11" s="98"/>
      <c r="DV11" s="98"/>
      <c r="DW11" s="98"/>
      <c r="DX11" s="119">
        <f>BingoCardGenerator.com!DX$36</f>
        <v>26</v>
      </c>
      <c r="DY11" s="98"/>
      <c r="DZ11" s="98"/>
      <c r="EA11" s="98"/>
      <c r="EB11" s="98"/>
      <c r="EC11" s="119">
        <f>BingoCardGenerator.com!EC$36</f>
        <v>27</v>
      </c>
      <c r="ED11" s="98"/>
      <c r="EE11" s="98"/>
      <c r="EF11" s="98"/>
      <c r="EG11" s="98"/>
      <c r="EH11" s="119">
        <f>BingoCardGenerator.com!EH$36</f>
        <v>28</v>
      </c>
      <c r="EI11" s="98"/>
      <c r="EJ11" s="98"/>
      <c r="EK11" s="98"/>
      <c r="EL11" s="98"/>
      <c r="EM11" s="119">
        <f>BingoCardGenerator.com!EM$36</f>
        <v>29</v>
      </c>
      <c r="EN11" s="98"/>
      <c r="EO11" s="98"/>
      <c r="EP11" s="98"/>
      <c r="EQ11" s="98"/>
      <c r="ER11" s="119">
        <f>BingoCardGenerator.com!ER$36</f>
        <v>30</v>
      </c>
      <c r="ES11" s="98"/>
      <c r="ET11" s="98"/>
      <c r="EU11" s="98"/>
      <c r="EV11" s="98"/>
      <c r="EW11" s="119">
        <f>BingoCardGenerator.com!EW$36</f>
        <v>31</v>
      </c>
      <c r="EX11" s="98"/>
      <c r="EY11" s="98"/>
      <c r="EZ11" s="98"/>
      <c r="FA11" s="98"/>
      <c r="FB11" s="119">
        <f>BingoCardGenerator.com!FB$36</f>
        <v>32</v>
      </c>
      <c r="FC11" s="98"/>
      <c r="FD11" s="98"/>
      <c r="FE11" s="98"/>
      <c r="FF11" s="98"/>
      <c r="FG11" s="119">
        <f>BingoCardGenerator.com!FG$36</f>
        <v>33</v>
      </c>
      <c r="FH11" s="98"/>
      <c r="FI11" s="98"/>
      <c r="FJ11" s="98"/>
      <c r="FK11" s="98"/>
      <c r="FL11" s="119">
        <f>BingoCardGenerator.com!FL$36</f>
        <v>34</v>
      </c>
      <c r="FM11" s="98"/>
      <c r="FN11" s="98"/>
      <c r="FO11" s="98"/>
      <c r="FP11" s="98"/>
      <c r="FQ11" s="119">
        <f>BingoCardGenerator.com!FQ$36</f>
        <v>35</v>
      </c>
      <c r="FR11" s="98"/>
      <c r="FS11" s="98"/>
      <c r="FT11" s="98"/>
      <c r="FU11" s="98"/>
      <c r="FV11" s="119">
        <f>BingoCardGenerator.com!FV$36</f>
        <v>36</v>
      </c>
      <c r="FW11" s="98"/>
      <c r="FX11" s="98"/>
      <c r="FY11" s="98"/>
      <c r="FZ11" s="98"/>
      <c r="GA11" s="119">
        <f>BingoCardGenerator.com!GA$36</f>
        <v>37</v>
      </c>
      <c r="GB11" s="98"/>
      <c r="GC11" s="98"/>
      <c r="GD11" s="98"/>
      <c r="GE11" s="98"/>
      <c r="GF11" s="119">
        <f>BingoCardGenerator.com!GF$36</f>
        <v>38</v>
      </c>
      <c r="GG11" s="98"/>
      <c r="GH11" s="98"/>
      <c r="GI11" s="98"/>
      <c r="GJ11" s="98"/>
      <c r="GK11" s="119">
        <f>BingoCardGenerator.com!GK$36</f>
        <v>39</v>
      </c>
      <c r="GL11" s="98"/>
      <c r="GM11" s="98"/>
      <c r="GN11" s="98"/>
      <c r="GO11" s="98"/>
      <c r="GP11" s="119">
        <f>BingoCardGenerator.com!GP$36</f>
        <v>40</v>
      </c>
      <c r="GQ11" s="98"/>
      <c r="GR11" s="98"/>
      <c r="GS11" s="98"/>
      <c r="GT11" s="98"/>
      <c r="GU11" s="119">
        <f>BingoCardGenerator.com!GU$36</f>
        <v>41</v>
      </c>
      <c r="GV11" s="98"/>
      <c r="GW11" s="98"/>
      <c r="GX11" s="98"/>
      <c r="GY11" s="98"/>
      <c r="GZ11" s="119">
        <f>BingoCardGenerator.com!GZ$36</f>
        <v>42</v>
      </c>
      <c r="HA11" s="98"/>
      <c r="HB11" s="98"/>
      <c r="HC11" s="98"/>
      <c r="HD11" s="98"/>
      <c r="HE11" s="119">
        <f>BingoCardGenerator.com!HE$36</f>
        <v>43</v>
      </c>
      <c r="HF11" s="98"/>
      <c r="HG11" s="98"/>
      <c r="HH11" s="98"/>
      <c r="HI11" s="98"/>
      <c r="HJ11" s="119">
        <f>BingoCardGenerator.com!HJ$36</f>
        <v>44</v>
      </c>
      <c r="HK11" s="98"/>
      <c r="HL11" s="98"/>
      <c r="HM11" s="98"/>
      <c r="HN11" s="98"/>
      <c r="HO11" s="119">
        <f>BingoCardGenerator.com!HO$36</f>
        <v>45</v>
      </c>
      <c r="HP11" s="98"/>
      <c r="HQ11" s="98"/>
      <c r="HR11" s="98"/>
      <c r="HS11" s="98"/>
      <c r="HT11" s="119">
        <f>BingoCardGenerator.com!HT$36</f>
        <v>46</v>
      </c>
      <c r="HU11" s="98"/>
      <c r="HV11" s="98"/>
      <c r="HW11" s="98"/>
      <c r="HX11" s="98"/>
      <c r="HY11" s="119">
        <f>BingoCardGenerator.com!HY$36</f>
        <v>47</v>
      </c>
      <c r="HZ11" s="98"/>
      <c r="IA11" s="98"/>
      <c r="IB11" s="98"/>
      <c r="IC11" s="98"/>
      <c r="ID11" s="119">
        <f>BingoCardGenerator.com!ID$36</f>
        <v>48</v>
      </c>
      <c r="IE11" s="98"/>
      <c r="IF11" s="98"/>
      <c r="IG11" s="98"/>
      <c r="IH11" s="98"/>
      <c r="II11" s="119">
        <f>BingoCardGenerator.com!II$36</f>
        <v>49</v>
      </c>
      <c r="IJ11" s="98"/>
      <c r="IK11" s="98"/>
      <c r="IL11" s="98"/>
      <c r="IM11" s="98"/>
      <c r="IN11" s="119">
        <f>BingoCardGenerator.com!IN$36</f>
        <v>50</v>
      </c>
      <c r="IO11" s="98"/>
      <c r="IP11" s="98"/>
      <c r="IQ11" s="98"/>
      <c r="IR11" s="98"/>
      <c r="IS11" s="119">
        <f>BingoCardGenerator.com!IS$36</f>
        <v>51</v>
      </c>
      <c r="IT11" s="98"/>
      <c r="IU11" s="98"/>
      <c r="IV11" s="98"/>
      <c r="IW11" s="98"/>
      <c r="IX11" s="119">
        <f>BingoCardGenerator.com!IX$36</f>
        <v>52</v>
      </c>
      <c r="IY11" s="98"/>
      <c r="IZ11" s="98"/>
      <c r="JA11" s="98"/>
      <c r="JB11" s="98"/>
      <c r="JC11" s="119">
        <f>BingoCardGenerator.com!JC$36</f>
        <v>53</v>
      </c>
      <c r="JD11" s="98"/>
      <c r="JE11" s="98"/>
      <c r="JF11" s="98"/>
      <c r="JG11" s="98"/>
      <c r="JH11" s="119">
        <f>BingoCardGenerator.com!JH$36</f>
        <v>54</v>
      </c>
      <c r="JI11" s="98"/>
      <c r="JJ11" s="98"/>
      <c r="JK11" s="98"/>
      <c r="JL11" s="98"/>
      <c r="JM11" s="119">
        <f>BingoCardGenerator.com!JM$36</f>
        <v>55</v>
      </c>
      <c r="JN11" s="98"/>
      <c r="JO11" s="98"/>
      <c r="JP11" s="98"/>
      <c r="JQ11" s="98"/>
      <c r="JR11" s="119">
        <f>BingoCardGenerator.com!JR$36</f>
        <v>56</v>
      </c>
      <c r="JS11" s="98"/>
      <c r="JT11" s="98"/>
      <c r="JU11" s="98"/>
      <c r="JV11" s="98"/>
      <c r="JW11" s="119">
        <f>BingoCardGenerator.com!JW$36</f>
        <v>57</v>
      </c>
      <c r="JX11" s="98"/>
      <c r="JY11" s="98"/>
      <c r="JZ11" s="98"/>
      <c r="KA11" s="98"/>
      <c r="KB11" s="119">
        <f>BingoCardGenerator.com!KB$36</f>
        <v>58</v>
      </c>
      <c r="KC11" s="98"/>
      <c r="KD11" s="98"/>
      <c r="KE11" s="98"/>
      <c r="KF11" s="98"/>
      <c r="KG11" s="119">
        <f>BingoCardGenerator.com!KG$36</f>
        <v>59</v>
      </c>
      <c r="KH11" s="98"/>
      <c r="KI11" s="98"/>
      <c r="KJ11" s="98"/>
      <c r="KK11" s="98"/>
      <c r="KL11" s="119">
        <f>BingoCardGenerator.com!KL$36</f>
        <v>60</v>
      </c>
      <c r="KM11" s="98"/>
      <c r="KN11" s="98"/>
      <c r="KO11" s="98"/>
      <c r="KP11" s="98"/>
      <c r="KQ11" s="119">
        <f>BingoCardGenerator.com!KQ$36</f>
        <v>61</v>
      </c>
      <c r="KR11" s="98"/>
      <c r="KS11" s="98"/>
      <c r="KT11" s="98"/>
      <c r="KU11" s="98"/>
      <c r="KV11" s="119">
        <f>BingoCardGenerator.com!KV$36</f>
        <v>62</v>
      </c>
      <c r="KW11" s="98"/>
      <c r="KX11" s="98"/>
      <c r="KY11" s="98"/>
      <c r="KZ11" s="98"/>
      <c r="LA11" s="119">
        <f>BingoCardGenerator.com!LA$36</f>
        <v>63</v>
      </c>
      <c r="LB11" s="98"/>
      <c r="LC11" s="98"/>
      <c r="LD11" s="98"/>
      <c r="LE11" s="98"/>
      <c r="LF11" s="119">
        <f>BingoCardGenerator.com!LF$36</f>
        <v>64</v>
      </c>
      <c r="LG11" s="98"/>
      <c r="LH11" s="98"/>
      <c r="LI11" s="98"/>
      <c r="LJ11" s="98"/>
      <c r="LK11" s="119">
        <f>BingoCardGenerator.com!LK$36</f>
        <v>65</v>
      </c>
      <c r="LL11" s="98"/>
      <c r="LM11" s="98"/>
      <c r="LN11" s="98"/>
      <c r="LO11" s="98"/>
      <c r="LP11" s="119">
        <f>BingoCardGenerator.com!LP$36</f>
        <v>66</v>
      </c>
      <c r="LQ11" s="98"/>
      <c r="LR11" s="98"/>
      <c r="LS11" s="98"/>
      <c r="LT11" s="98"/>
      <c r="LU11" s="119">
        <f>BingoCardGenerator.com!LU$36</f>
        <v>67</v>
      </c>
      <c r="LV11" s="98"/>
      <c r="LW11" s="98"/>
      <c r="LX11" s="98"/>
      <c r="LY11" s="98"/>
      <c r="LZ11" s="119">
        <f>BingoCardGenerator.com!LZ$36</f>
        <v>68</v>
      </c>
      <c r="MA11" s="98"/>
      <c r="MB11" s="98"/>
      <c r="MC11" s="98"/>
      <c r="MD11" s="98"/>
      <c r="ME11" s="119">
        <f>BingoCardGenerator.com!ME$36</f>
        <v>69</v>
      </c>
      <c r="MF11" s="98"/>
      <c r="MG11" s="98"/>
      <c r="MH11" s="98"/>
      <c r="MI11" s="98"/>
      <c r="MJ11" s="119">
        <f>BingoCardGenerator.com!MJ$36</f>
        <v>70</v>
      </c>
      <c r="MK11" s="98"/>
      <c r="ML11" s="98"/>
      <c r="MM11" s="98"/>
      <c r="MN11" s="98"/>
      <c r="MO11" s="119">
        <f>BingoCardGenerator.com!MO$36</f>
        <v>71</v>
      </c>
      <c r="MP11" s="98"/>
      <c r="MQ11" s="98"/>
      <c r="MR11" s="98"/>
      <c r="MS11" s="98"/>
      <c r="MT11" s="119">
        <f>BingoCardGenerator.com!MT$36</f>
        <v>72</v>
      </c>
      <c r="MU11" s="98"/>
      <c r="MV11" s="98"/>
      <c r="MW11" s="98"/>
      <c r="MX11" s="98"/>
      <c r="MY11" s="119">
        <f>BingoCardGenerator.com!MY$36</f>
        <v>73</v>
      </c>
      <c r="MZ11" s="98"/>
      <c r="NA11" s="98"/>
      <c r="NB11" s="98"/>
      <c r="NC11" s="98"/>
      <c r="ND11" s="119">
        <f>BingoCardGenerator.com!ND$36</f>
        <v>74</v>
      </c>
      <c r="NE11" s="98"/>
      <c r="NF11" s="98"/>
      <c r="NG11" s="98"/>
      <c r="NH11" s="98"/>
      <c r="NI11" s="119">
        <f>BingoCardGenerator.com!NI$36</f>
        <v>75</v>
      </c>
      <c r="NJ11" s="98"/>
      <c r="NK11" s="98"/>
      <c r="NL11" s="98"/>
      <c r="NM11" s="98"/>
      <c r="NN11" s="119">
        <f>BingoCardGenerator.com!NN$36</f>
        <v>76</v>
      </c>
      <c r="NO11" s="98"/>
      <c r="NP11" s="98"/>
      <c r="NQ11" s="98"/>
      <c r="NR11" s="98"/>
      <c r="NS11" s="119">
        <f>BingoCardGenerator.com!NS$36</f>
        <v>77</v>
      </c>
      <c r="NT11" s="98"/>
      <c r="NU11" s="98"/>
      <c r="NV11" s="98"/>
      <c r="NW11" s="98"/>
      <c r="NX11" s="119">
        <f>BingoCardGenerator.com!NX$36</f>
        <v>78</v>
      </c>
      <c r="NY11" s="98"/>
      <c r="NZ11" s="98"/>
      <c r="OA11" s="98"/>
      <c r="OB11" s="98"/>
      <c r="OC11" s="119">
        <f>BingoCardGenerator.com!OC$36</f>
        <v>79</v>
      </c>
      <c r="OD11" s="98"/>
      <c r="OE11" s="98"/>
      <c r="OF11" s="98"/>
      <c r="OG11" s="98"/>
      <c r="OH11" s="119">
        <f>BingoCardGenerator.com!OH$36</f>
        <v>80</v>
      </c>
      <c r="OI11" s="98"/>
      <c r="OJ11" s="98"/>
      <c r="OK11" s="98"/>
      <c r="OL11" s="98"/>
      <c r="OM11" s="119">
        <f>BingoCardGenerator.com!OM$36</f>
        <v>81</v>
      </c>
      <c r="ON11" s="98"/>
      <c r="OO11" s="98"/>
      <c r="OP11" s="98"/>
      <c r="OQ11" s="98"/>
      <c r="OR11" s="119">
        <f>BingoCardGenerator.com!OR$36</f>
        <v>82</v>
      </c>
      <c r="OS11" s="98"/>
      <c r="OT11" s="98"/>
      <c r="OU11" s="98"/>
      <c r="OV11" s="98"/>
      <c r="OW11" s="119">
        <f>BingoCardGenerator.com!OW$36</f>
        <v>83</v>
      </c>
      <c r="OX11" s="98"/>
      <c r="OY11" s="98"/>
      <c r="OZ11" s="98"/>
      <c r="PA11" s="98"/>
      <c r="PB11" s="119">
        <f>BingoCardGenerator.com!PB$36</f>
        <v>84</v>
      </c>
      <c r="PC11" s="98"/>
      <c r="PD11" s="98"/>
      <c r="PE11" s="98"/>
      <c r="PF11" s="98"/>
      <c r="PG11" s="119">
        <f>BingoCardGenerator.com!PG$36</f>
        <v>85</v>
      </c>
      <c r="PH11" s="98"/>
      <c r="PI11" s="98"/>
      <c r="PJ11" s="98"/>
      <c r="PK11" s="98"/>
      <c r="PL11" s="119">
        <f>BingoCardGenerator.com!PL$36</f>
        <v>86</v>
      </c>
      <c r="PM11" s="98"/>
      <c r="PN11" s="98"/>
      <c r="PO11" s="98"/>
      <c r="PP11" s="98"/>
      <c r="PQ11" s="119">
        <f>BingoCardGenerator.com!PQ$36</f>
        <v>87</v>
      </c>
      <c r="PR11" s="98"/>
      <c r="PS11" s="98"/>
      <c r="PT11" s="98"/>
      <c r="PU11" s="98"/>
      <c r="PV11" s="119">
        <f>BingoCardGenerator.com!PV$36</f>
        <v>88</v>
      </c>
      <c r="PW11" s="98"/>
      <c r="PX11" s="98"/>
      <c r="PY11" s="98"/>
      <c r="PZ11" s="98"/>
      <c r="QA11" s="119">
        <f>BingoCardGenerator.com!QA$36</f>
        <v>89</v>
      </c>
      <c r="QB11" s="98"/>
      <c r="QC11" s="98"/>
      <c r="QD11" s="98"/>
      <c r="QE11" s="98"/>
      <c r="QF11" s="119">
        <f>BingoCardGenerator.com!QF$36</f>
        <v>90</v>
      </c>
      <c r="QG11" s="98"/>
      <c r="QH11" s="98"/>
      <c r="QI11" s="98"/>
      <c r="QJ11" s="98"/>
      <c r="QK11" s="119">
        <f>BingoCardGenerator.com!QK$36</f>
        <v>91</v>
      </c>
      <c r="QL11" s="98"/>
      <c r="QM11" s="98"/>
      <c r="QN11" s="98"/>
      <c r="QO11" s="98"/>
      <c r="QP11" s="119">
        <f>BingoCardGenerator.com!QP$36</f>
        <v>92</v>
      </c>
      <c r="QQ11" s="98"/>
      <c r="QR11" s="98"/>
      <c r="QS11" s="98"/>
      <c r="QT11" s="98"/>
      <c r="QU11" s="119">
        <f>BingoCardGenerator.com!QU$36</f>
        <v>93</v>
      </c>
      <c r="QV11" s="98"/>
      <c r="QW11" s="98"/>
      <c r="QX11" s="98"/>
      <c r="QY11" s="98"/>
      <c r="QZ11" s="119">
        <f>BingoCardGenerator.com!QZ$36</f>
        <v>94</v>
      </c>
      <c r="RA11" s="98"/>
      <c r="RB11" s="98"/>
      <c r="RC11" s="98"/>
      <c r="RD11" s="98"/>
      <c r="RE11" s="119">
        <f>BingoCardGenerator.com!RE$36</f>
        <v>95</v>
      </c>
      <c r="RF11" s="98"/>
      <c r="RG11" s="98"/>
      <c r="RH11" s="98"/>
      <c r="RI11" s="98"/>
      <c r="RJ11" s="119">
        <f>BingoCardGenerator.com!RJ$36</f>
        <v>96</v>
      </c>
      <c r="RK11" s="98"/>
      <c r="RL11" s="98"/>
      <c r="RM11" s="98"/>
      <c r="RN11" s="98"/>
      <c r="RO11" s="119">
        <f>BingoCardGenerator.com!RO$36</f>
        <v>97</v>
      </c>
      <c r="RP11" s="98"/>
      <c r="RQ11" s="98"/>
      <c r="RR11" s="98"/>
      <c r="RS11" s="98"/>
      <c r="RT11" s="119">
        <f>BingoCardGenerator.com!RT$36</f>
        <v>98</v>
      </c>
      <c r="RU11" s="98"/>
      <c r="RV11" s="98"/>
      <c r="RW11" s="98"/>
      <c r="RX11" s="98"/>
      <c r="RY11" s="119">
        <f>BingoCardGenerator.com!RY$36</f>
        <v>99</v>
      </c>
      <c r="RZ11" s="98"/>
      <c r="SA11" s="98"/>
      <c r="SB11" s="98"/>
      <c r="SC11" s="98"/>
      <c r="SD11" s="119">
        <f>BingoCardGenerator.com!SD$36</f>
        <v>100</v>
      </c>
      <c r="SE11" s="98"/>
      <c r="SF11" s="98"/>
    </row>
    <row r="12" spans="1:501" s="124" customFormat="1" ht="28" customHeight="1">
      <c r="A12" s="121">
        <f>IF('Word List'!$H$1=TRUE,C11,"")</f>
        <v>1</v>
      </c>
      <c r="B12" s="122"/>
      <c r="C12" s="122"/>
      <c r="D12" s="122"/>
      <c r="E12" s="123">
        <f>IF('Word List'!$H$1=TRUE,C11,"")</f>
        <v>1</v>
      </c>
      <c r="F12" s="121">
        <f>IF('Word List'!$H$1=TRUE,H11,"")</f>
        <v>2</v>
      </c>
      <c r="G12" s="122"/>
      <c r="H12" s="122"/>
      <c r="I12" s="122"/>
      <c r="J12" s="123">
        <f>IF('Word List'!$H$1=TRUE,H11,"")</f>
        <v>2</v>
      </c>
      <c r="K12" s="121">
        <f>IF('Word List'!$H$1=TRUE,M11,"")</f>
        <v>3</v>
      </c>
      <c r="L12" s="122"/>
      <c r="M12" s="122"/>
      <c r="N12" s="122"/>
      <c r="O12" s="123">
        <f>IF('Word List'!$H$1=TRUE,M11,"")</f>
        <v>3</v>
      </c>
      <c r="P12" s="121">
        <f>IF('Word List'!$H$1=TRUE,R11,"")</f>
        <v>4</v>
      </c>
      <c r="Q12" s="122"/>
      <c r="R12" s="122"/>
      <c r="S12" s="122"/>
      <c r="T12" s="123">
        <f>IF('Word List'!$H$1=TRUE,R11,"")</f>
        <v>4</v>
      </c>
      <c r="U12" s="121">
        <f>IF('Word List'!$H$1=TRUE,W11,"")</f>
        <v>5</v>
      </c>
      <c r="V12" s="122"/>
      <c r="W12" s="122"/>
      <c r="X12" s="122"/>
      <c r="Y12" s="123">
        <f>IF('Word List'!$H$1=TRUE,W11,"")</f>
        <v>5</v>
      </c>
      <c r="Z12" s="121">
        <f>IF('Word List'!$H$1=TRUE,AB11,"")</f>
        <v>6</v>
      </c>
      <c r="AA12" s="122"/>
      <c r="AB12" s="122"/>
      <c r="AC12" s="122"/>
      <c r="AD12" s="123">
        <f>IF('Word List'!$H$1=TRUE,AB11,"")</f>
        <v>6</v>
      </c>
      <c r="AE12" s="121">
        <f>IF('Word List'!$H$1=TRUE,AG11,"")</f>
        <v>7</v>
      </c>
      <c r="AF12" s="122"/>
      <c r="AG12" s="122"/>
      <c r="AH12" s="122"/>
      <c r="AI12" s="123">
        <f>IF('Word List'!$H$1=TRUE,AG11,"")</f>
        <v>7</v>
      </c>
      <c r="AJ12" s="121">
        <f>IF('Word List'!$H$1=TRUE,AL11,"")</f>
        <v>8</v>
      </c>
      <c r="AK12" s="122"/>
      <c r="AL12" s="122"/>
      <c r="AM12" s="122"/>
      <c r="AN12" s="123">
        <f>IF('Word List'!$H$1=TRUE,AL11,"")</f>
        <v>8</v>
      </c>
      <c r="AO12" s="121">
        <f>IF('Word List'!$H$1=TRUE,AQ11,"")</f>
        <v>9</v>
      </c>
      <c r="AP12" s="122"/>
      <c r="AQ12" s="122"/>
      <c r="AR12" s="122"/>
      <c r="AS12" s="123">
        <f>IF('Word List'!$H$1=TRUE,AQ11,"")</f>
        <v>9</v>
      </c>
      <c r="AT12" s="121">
        <f>IF('Word List'!$H$1=TRUE,AV11,"")</f>
        <v>10</v>
      </c>
      <c r="AU12" s="122"/>
      <c r="AV12" s="122"/>
      <c r="AW12" s="122"/>
      <c r="AX12" s="123">
        <f>IF('Word List'!$H$1=TRUE,AV11,"")</f>
        <v>10</v>
      </c>
      <c r="AY12" s="121">
        <f>IF('Word List'!$H$1=TRUE,BA11,"")</f>
        <v>11</v>
      </c>
      <c r="AZ12" s="122"/>
      <c r="BA12" s="122"/>
      <c r="BB12" s="122"/>
      <c r="BC12" s="123">
        <f>IF('Word List'!$H$1=TRUE,BA11,"")</f>
        <v>11</v>
      </c>
      <c r="BD12" s="121">
        <f>IF('Word List'!$H$1=TRUE,BF11,"")</f>
        <v>12</v>
      </c>
      <c r="BE12" s="122"/>
      <c r="BF12" s="122"/>
      <c r="BG12" s="122"/>
      <c r="BH12" s="123">
        <f>IF('Word List'!$H$1=TRUE,BF11,"")</f>
        <v>12</v>
      </c>
      <c r="BI12" s="121">
        <f>IF('Word List'!$H$1=TRUE,BK11,"")</f>
        <v>13</v>
      </c>
      <c r="BJ12" s="122"/>
      <c r="BK12" s="122"/>
      <c r="BL12" s="122"/>
      <c r="BM12" s="123">
        <f>IF('Word List'!$H$1=TRUE,BK11,"")</f>
        <v>13</v>
      </c>
      <c r="BN12" s="121">
        <f>IF('Word List'!$H$1=TRUE,BP11,"")</f>
        <v>14</v>
      </c>
      <c r="BO12" s="122"/>
      <c r="BP12" s="122"/>
      <c r="BQ12" s="122"/>
      <c r="BR12" s="123">
        <f>IF('Word List'!$H$1=TRUE,BP11,"")</f>
        <v>14</v>
      </c>
      <c r="BS12" s="121">
        <f>IF('Word List'!$H$1=TRUE,BU11,"")</f>
        <v>15</v>
      </c>
      <c r="BT12" s="122"/>
      <c r="BU12" s="122"/>
      <c r="BV12" s="122"/>
      <c r="BW12" s="123">
        <f>IF('Word List'!$H$1=TRUE,BU11,"")</f>
        <v>15</v>
      </c>
      <c r="BX12" s="121">
        <f>IF('Word List'!$H$1=TRUE,BZ11,"")</f>
        <v>16</v>
      </c>
      <c r="BY12" s="122"/>
      <c r="BZ12" s="122"/>
      <c r="CA12" s="122"/>
      <c r="CB12" s="123">
        <f>IF('Word List'!$H$1=TRUE,BZ11,"")</f>
        <v>16</v>
      </c>
      <c r="CC12" s="121">
        <f>IF('Word List'!$H$1=TRUE,CE11,"")</f>
        <v>17</v>
      </c>
      <c r="CD12" s="122"/>
      <c r="CE12" s="122"/>
      <c r="CF12" s="122"/>
      <c r="CG12" s="123">
        <f>IF('Word List'!$H$1=TRUE,CE11,"")</f>
        <v>17</v>
      </c>
      <c r="CH12" s="121">
        <f>IF('Word List'!$H$1=TRUE,CJ11,"")</f>
        <v>18</v>
      </c>
      <c r="CI12" s="122"/>
      <c r="CJ12" s="122"/>
      <c r="CK12" s="122"/>
      <c r="CL12" s="123">
        <f>IF('Word List'!$H$1=TRUE,CJ11,"")</f>
        <v>18</v>
      </c>
      <c r="CM12" s="121">
        <f>IF('Word List'!$H$1=TRUE,CO11,"")</f>
        <v>19</v>
      </c>
      <c r="CN12" s="122"/>
      <c r="CO12" s="122"/>
      <c r="CP12" s="122"/>
      <c r="CQ12" s="123">
        <f>IF('Word List'!$H$1=TRUE,CO11,"")</f>
        <v>19</v>
      </c>
      <c r="CR12" s="121">
        <f>IF('Word List'!$H$1=TRUE,CT11,"")</f>
        <v>20</v>
      </c>
      <c r="CS12" s="122"/>
      <c r="CT12" s="122"/>
      <c r="CU12" s="122"/>
      <c r="CV12" s="123">
        <f>IF('Word List'!$H$1=TRUE,CT11,"")</f>
        <v>20</v>
      </c>
      <c r="CW12" s="121">
        <f>IF('Word List'!$H$1=TRUE,CY11,"")</f>
        <v>21</v>
      </c>
      <c r="CX12" s="122"/>
      <c r="CY12" s="122"/>
      <c r="CZ12" s="122"/>
      <c r="DA12" s="123">
        <f>IF('Word List'!$H$1=TRUE,CY11,"")</f>
        <v>21</v>
      </c>
      <c r="DB12" s="121">
        <f>IF('Word List'!$H$1=TRUE,DD11,"")</f>
        <v>22</v>
      </c>
      <c r="DC12" s="122"/>
      <c r="DD12" s="122"/>
      <c r="DE12" s="122"/>
      <c r="DF12" s="123">
        <f>IF('Word List'!$H$1=TRUE,DD11,"")</f>
        <v>22</v>
      </c>
      <c r="DG12" s="121">
        <f>IF('Word List'!$H$1=TRUE,DI11,"")</f>
        <v>23</v>
      </c>
      <c r="DH12" s="122"/>
      <c r="DI12" s="122"/>
      <c r="DJ12" s="122"/>
      <c r="DK12" s="123">
        <f>IF('Word List'!$H$1=TRUE,DI11,"")</f>
        <v>23</v>
      </c>
      <c r="DL12" s="121">
        <f>IF('Word List'!$H$1=TRUE,DN11,"")</f>
        <v>24</v>
      </c>
      <c r="DM12" s="122"/>
      <c r="DN12" s="122"/>
      <c r="DO12" s="122"/>
      <c r="DP12" s="123">
        <f>IF('Word List'!$H$1=TRUE,DN11,"")</f>
        <v>24</v>
      </c>
      <c r="DQ12" s="121">
        <f>IF('Word List'!$H$1=TRUE,DS11,"")</f>
        <v>25</v>
      </c>
      <c r="DR12" s="122"/>
      <c r="DS12" s="122"/>
      <c r="DT12" s="122"/>
      <c r="DU12" s="123">
        <f>IF('Word List'!$H$1=TRUE,DS11,"")</f>
        <v>25</v>
      </c>
      <c r="DV12" s="121">
        <f>IF('Word List'!$H$1=TRUE,DX11,"")</f>
        <v>26</v>
      </c>
      <c r="DW12" s="122"/>
      <c r="DX12" s="122"/>
      <c r="DY12" s="122"/>
      <c r="DZ12" s="123">
        <f>IF('Word List'!$H$1=TRUE,DX11,"")</f>
        <v>26</v>
      </c>
      <c r="EA12" s="121">
        <f>IF('Word List'!$H$1=TRUE,EC11,"")</f>
        <v>27</v>
      </c>
      <c r="EB12" s="122"/>
      <c r="EC12" s="122"/>
      <c r="ED12" s="122"/>
      <c r="EE12" s="123">
        <f>IF('Word List'!$H$1=TRUE,EC11,"")</f>
        <v>27</v>
      </c>
      <c r="EF12" s="121">
        <f>IF('Word List'!$H$1=TRUE,EH11,"")</f>
        <v>28</v>
      </c>
      <c r="EG12" s="122"/>
      <c r="EH12" s="122"/>
      <c r="EI12" s="122"/>
      <c r="EJ12" s="123">
        <f>IF('Word List'!$H$1=TRUE,EH11,"")</f>
        <v>28</v>
      </c>
      <c r="EK12" s="121">
        <f>IF('Word List'!$H$1=TRUE,EM11,"")</f>
        <v>29</v>
      </c>
      <c r="EL12" s="122"/>
      <c r="EM12" s="122"/>
      <c r="EN12" s="122"/>
      <c r="EO12" s="123">
        <f>IF('Word List'!$H$1=TRUE,EM11,"")</f>
        <v>29</v>
      </c>
      <c r="EP12" s="121">
        <f>IF('Word List'!$H$1=TRUE,ER11,"")</f>
        <v>30</v>
      </c>
      <c r="EQ12" s="122"/>
      <c r="ER12" s="122"/>
      <c r="ES12" s="122"/>
      <c r="ET12" s="123">
        <f>IF('Word List'!$H$1=TRUE,ER11,"")</f>
        <v>30</v>
      </c>
      <c r="EU12" s="121">
        <f>IF('Word List'!$H$1=TRUE,EW11,"")</f>
        <v>31</v>
      </c>
      <c r="EV12" s="122"/>
      <c r="EW12" s="122"/>
      <c r="EX12" s="122"/>
      <c r="EY12" s="123">
        <f>IF('Word List'!$H$1=TRUE,EW11,"")</f>
        <v>31</v>
      </c>
      <c r="EZ12" s="121">
        <f>IF('Word List'!$H$1=TRUE,FB11,"")</f>
        <v>32</v>
      </c>
      <c r="FA12" s="122"/>
      <c r="FB12" s="122"/>
      <c r="FC12" s="122"/>
      <c r="FD12" s="123">
        <f>IF('Word List'!$H$1=TRUE,FB11,"")</f>
        <v>32</v>
      </c>
      <c r="FE12" s="121">
        <f>IF('Word List'!$H$1=TRUE,FG11,"")</f>
        <v>33</v>
      </c>
      <c r="FF12" s="122"/>
      <c r="FG12" s="122"/>
      <c r="FH12" s="122"/>
      <c r="FI12" s="123">
        <f>IF('Word List'!$H$1=TRUE,FG11,"")</f>
        <v>33</v>
      </c>
      <c r="FJ12" s="121">
        <f>IF('Word List'!$H$1=TRUE,FL11,"")</f>
        <v>34</v>
      </c>
      <c r="FK12" s="122"/>
      <c r="FL12" s="122"/>
      <c r="FM12" s="122"/>
      <c r="FN12" s="123">
        <f>IF('Word List'!$H$1=TRUE,FL11,"")</f>
        <v>34</v>
      </c>
      <c r="FO12" s="121">
        <f>IF('Word List'!$H$1=TRUE,FQ11,"")</f>
        <v>35</v>
      </c>
      <c r="FP12" s="122"/>
      <c r="FQ12" s="122"/>
      <c r="FR12" s="122"/>
      <c r="FS12" s="123">
        <f>IF('Word List'!$H$1=TRUE,FQ11,"")</f>
        <v>35</v>
      </c>
      <c r="FT12" s="121">
        <f>IF('Word List'!$H$1=TRUE,FV11,"")</f>
        <v>36</v>
      </c>
      <c r="FU12" s="122"/>
      <c r="FV12" s="122"/>
      <c r="FW12" s="122"/>
      <c r="FX12" s="123">
        <f>IF('Word List'!$H$1=TRUE,FV11,"")</f>
        <v>36</v>
      </c>
      <c r="FY12" s="121">
        <f>IF('Word List'!$H$1=TRUE,GA11,"")</f>
        <v>37</v>
      </c>
      <c r="FZ12" s="122"/>
      <c r="GA12" s="122"/>
      <c r="GB12" s="122"/>
      <c r="GC12" s="123">
        <f>IF('Word List'!$H$1=TRUE,GA11,"")</f>
        <v>37</v>
      </c>
      <c r="GD12" s="121">
        <f>IF('Word List'!$H$1=TRUE,GF11,"")</f>
        <v>38</v>
      </c>
      <c r="GE12" s="122"/>
      <c r="GF12" s="122"/>
      <c r="GG12" s="122"/>
      <c r="GH12" s="123">
        <f>IF('Word List'!$H$1=TRUE,GF11,"")</f>
        <v>38</v>
      </c>
      <c r="GI12" s="121">
        <f>IF('Word List'!$H$1=TRUE,GK11,"")</f>
        <v>39</v>
      </c>
      <c r="GJ12" s="122"/>
      <c r="GK12" s="122"/>
      <c r="GL12" s="122"/>
      <c r="GM12" s="123">
        <f>IF('Word List'!$H$1=TRUE,GK11,"")</f>
        <v>39</v>
      </c>
      <c r="GN12" s="121">
        <f>IF('Word List'!$H$1=TRUE,GP11,"")</f>
        <v>40</v>
      </c>
      <c r="GO12" s="122"/>
      <c r="GP12" s="122"/>
      <c r="GQ12" s="122"/>
      <c r="GR12" s="123">
        <f>IF('Word List'!$H$1=TRUE,GP11,"")</f>
        <v>40</v>
      </c>
      <c r="GS12" s="121">
        <f>IF('Word List'!$H$1=TRUE,GU11,"")</f>
        <v>41</v>
      </c>
      <c r="GT12" s="122"/>
      <c r="GU12" s="122"/>
      <c r="GV12" s="122"/>
      <c r="GW12" s="123">
        <f>IF('Word List'!$H$1=TRUE,GU11,"")</f>
        <v>41</v>
      </c>
      <c r="GX12" s="121">
        <f>IF('Word List'!$H$1=TRUE,GZ11,"")</f>
        <v>42</v>
      </c>
      <c r="GY12" s="122"/>
      <c r="GZ12" s="122"/>
      <c r="HA12" s="122"/>
      <c r="HB12" s="123">
        <f>IF('Word List'!$H$1=TRUE,GZ11,"")</f>
        <v>42</v>
      </c>
      <c r="HC12" s="121">
        <f>IF('Word List'!$H$1=TRUE,HE11,"")</f>
        <v>43</v>
      </c>
      <c r="HD12" s="122"/>
      <c r="HE12" s="122"/>
      <c r="HF12" s="122"/>
      <c r="HG12" s="123">
        <f>IF('Word List'!$H$1=TRUE,HE11,"")</f>
        <v>43</v>
      </c>
      <c r="HH12" s="121">
        <f>IF('Word List'!$H$1=TRUE,HJ11,"")</f>
        <v>44</v>
      </c>
      <c r="HI12" s="122"/>
      <c r="HJ12" s="122"/>
      <c r="HK12" s="122"/>
      <c r="HL12" s="123">
        <f>IF('Word List'!$H$1=TRUE,HJ11,"")</f>
        <v>44</v>
      </c>
      <c r="HM12" s="121">
        <f>IF('Word List'!$H$1=TRUE,HO11,"")</f>
        <v>45</v>
      </c>
      <c r="HN12" s="122"/>
      <c r="HO12" s="122"/>
      <c r="HP12" s="122"/>
      <c r="HQ12" s="123">
        <f>IF('Word List'!$H$1=TRUE,HO11,"")</f>
        <v>45</v>
      </c>
      <c r="HR12" s="121">
        <f>IF('Word List'!$H$1=TRUE,HT11,"")</f>
        <v>46</v>
      </c>
      <c r="HS12" s="122"/>
      <c r="HT12" s="122"/>
      <c r="HU12" s="122"/>
      <c r="HV12" s="123">
        <f>IF('Word List'!$H$1=TRUE,HT11,"")</f>
        <v>46</v>
      </c>
      <c r="HW12" s="121">
        <f>IF('Word List'!$H$1=TRUE,HY11,"")</f>
        <v>47</v>
      </c>
      <c r="HX12" s="122"/>
      <c r="HY12" s="122"/>
      <c r="HZ12" s="122"/>
      <c r="IA12" s="123">
        <f>IF('Word List'!$H$1=TRUE,HY11,"")</f>
        <v>47</v>
      </c>
      <c r="IB12" s="121">
        <f>IF('Word List'!$H$1=TRUE,ID11,"")</f>
        <v>48</v>
      </c>
      <c r="IC12" s="122"/>
      <c r="ID12" s="122"/>
      <c r="IE12" s="122"/>
      <c r="IF12" s="123">
        <f>IF('Word List'!$H$1=TRUE,ID11,"")</f>
        <v>48</v>
      </c>
      <c r="IG12" s="121">
        <f>IF('Word List'!$H$1=TRUE,II11,"")</f>
        <v>49</v>
      </c>
      <c r="IH12" s="122"/>
      <c r="II12" s="122"/>
      <c r="IJ12" s="122"/>
      <c r="IK12" s="123">
        <f>IF('Word List'!$H$1=TRUE,II11,"")</f>
        <v>49</v>
      </c>
      <c r="IL12" s="121">
        <f>IF('Word List'!$H$1=TRUE,IN11,"")</f>
        <v>50</v>
      </c>
      <c r="IM12" s="122"/>
      <c r="IN12" s="122"/>
      <c r="IO12" s="122"/>
      <c r="IP12" s="123">
        <f>IF('Word List'!$H$1=TRUE,IN11,"")</f>
        <v>50</v>
      </c>
      <c r="IQ12" s="121">
        <f>IF('Word List'!$H$1=TRUE,IS11,"")</f>
        <v>51</v>
      </c>
      <c r="IR12" s="122"/>
      <c r="IS12" s="122"/>
      <c r="IT12" s="122"/>
      <c r="IU12" s="123">
        <f>IF('Word List'!$H$1=TRUE,IS11,"")</f>
        <v>51</v>
      </c>
      <c r="IV12" s="121">
        <f>IF('Word List'!$H$1=TRUE,IX11,"")</f>
        <v>52</v>
      </c>
      <c r="IW12" s="122"/>
      <c r="IX12" s="122"/>
      <c r="IY12" s="122"/>
      <c r="IZ12" s="123">
        <f>IF('Word List'!$H$1=TRUE,IX11,"")</f>
        <v>52</v>
      </c>
      <c r="JA12" s="121">
        <f>IF('Word List'!$H$1=TRUE,JC11,"")</f>
        <v>53</v>
      </c>
      <c r="JB12" s="122"/>
      <c r="JC12" s="122"/>
      <c r="JD12" s="122"/>
      <c r="JE12" s="123">
        <f>IF('Word List'!$H$1=TRUE,JC11,"")</f>
        <v>53</v>
      </c>
      <c r="JF12" s="121">
        <f>IF('Word List'!$H$1=TRUE,JH11,"")</f>
        <v>54</v>
      </c>
      <c r="JG12" s="122"/>
      <c r="JH12" s="122"/>
      <c r="JI12" s="122"/>
      <c r="JJ12" s="123">
        <f>IF('Word List'!$H$1=TRUE,JH11,"")</f>
        <v>54</v>
      </c>
      <c r="JK12" s="121">
        <f>IF('Word List'!$H$1=TRUE,JM11,"")</f>
        <v>55</v>
      </c>
      <c r="JL12" s="122"/>
      <c r="JM12" s="122"/>
      <c r="JN12" s="122"/>
      <c r="JO12" s="123">
        <f>IF('Word List'!$H$1=TRUE,JM11,"")</f>
        <v>55</v>
      </c>
      <c r="JP12" s="121">
        <f>IF('Word List'!$H$1=TRUE,JR11,"")</f>
        <v>56</v>
      </c>
      <c r="JQ12" s="122"/>
      <c r="JR12" s="122"/>
      <c r="JS12" s="122"/>
      <c r="JT12" s="123">
        <f>IF('Word List'!$H$1=TRUE,JR11,"")</f>
        <v>56</v>
      </c>
      <c r="JU12" s="121">
        <f>IF('Word List'!$H$1=TRUE,JW11,"")</f>
        <v>57</v>
      </c>
      <c r="JV12" s="122"/>
      <c r="JW12" s="122"/>
      <c r="JX12" s="122"/>
      <c r="JY12" s="123">
        <f>IF('Word List'!$H$1=TRUE,JW11,"")</f>
        <v>57</v>
      </c>
      <c r="JZ12" s="121">
        <f>IF('Word List'!$H$1=TRUE,KB11,"")</f>
        <v>58</v>
      </c>
      <c r="KA12" s="122"/>
      <c r="KB12" s="122"/>
      <c r="KC12" s="122"/>
      <c r="KD12" s="123">
        <f>IF('Word List'!$H$1=TRUE,KB11,"")</f>
        <v>58</v>
      </c>
      <c r="KE12" s="121">
        <f>IF('Word List'!$H$1=TRUE,KG11,"")</f>
        <v>59</v>
      </c>
      <c r="KF12" s="122"/>
      <c r="KG12" s="122"/>
      <c r="KH12" s="122"/>
      <c r="KI12" s="123">
        <f>IF('Word List'!$H$1=TRUE,KG11,"")</f>
        <v>59</v>
      </c>
      <c r="KJ12" s="121">
        <f>IF('Word List'!$H$1=TRUE,KL11,"")</f>
        <v>60</v>
      </c>
      <c r="KK12" s="122"/>
      <c r="KL12" s="122"/>
      <c r="KM12" s="122"/>
      <c r="KN12" s="123">
        <f>IF('Word List'!$H$1=TRUE,KL11,"")</f>
        <v>60</v>
      </c>
      <c r="KO12" s="121">
        <f>IF('Word List'!$H$1=TRUE,KQ11,"")</f>
        <v>61</v>
      </c>
      <c r="KP12" s="122"/>
      <c r="KQ12" s="122"/>
      <c r="KR12" s="122"/>
      <c r="KS12" s="123">
        <f>IF('Word List'!$H$1=TRUE,KQ11,"")</f>
        <v>61</v>
      </c>
      <c r="KT12" s="121">
        <f>IF('Word List'!$H$1=TRUE,KV11,"")</f>
        <v>62</v>
      </c>
      <c r="KU12" s="122"/>
      <c r="KV12" s="122"/>
      <c r="KW12" s="122"/>
      <c r="KX12" s="123">
        <f>IF('Word List'!$H$1=TRUE,KV11,"")</f>
        <v>62</v>
      </c>
      <c r="KY12" s="121">
        <f>IF('Word List'!$H$1=TRUE,LA11,"")</f>
        <v>63</v>
      </c>
      <c r="KZ12" s="122"/>
      <c r="LA12" s="122"/>
      <c r="LB12" s="122"/>
      <c r="LC12" s="123">
        <f>IF('Word List'!$H$1=TRUE,LA11,"")</f>
        <v>63</v>
      </c>
      <c r="LD12" s="121">
        <f>IF('Word List'!$H$1=TRUE,LF11,"")</f>
        <v>64</v>
      </c>
      <c r="LE12" s="122"/>
      <c r="LF12" s="122"/>
      <c r="LG12" s="122"/>
      <c r="LH12" s="123">
        <f>IF('Word List'!$H$1=TRUE,LF11,"")</f>
        <v>64</v>
      </c>
      <c r="LI12" s="121">
        <f>IF('Word List'!$H$1=TRUE,LK11,"")</f>
        <v>65</v>
      </c>
      <c r="LJ12" s="122"/>
      <c r="LK12" s="122"/>
      <c r="LL12" s="122"/>
      <c r="LM12" s="123">
        <f>IF('Word List'!$H$1=TRUE,LK11,"")</f>
        <v>65</v>
      </c>
      <c r="LN12" s="121">
        <f>IF('Word List'!$H$1=TRUE,LP11,"")</f>
        <v>66</v>
      </c>
      <c r="LO12" s="122"/>
      <c r="LP12" s="122"/>
      <c r="LQ12" s="122"/>
      <c r="LR12" s="123">
        <f>IF('Word List'!$H$1=TRUE,LP11,"")</f>
        <v>66</v>
      </c>
      <c r="LS12" s="121">
        <f>IF('Word List'!$H$1=TRUE,LU11,"")</f>
        <v>67</v>
      </c>
      <c r="LT12" s="122"/>
      <c r="LU12" s="122"/>
      <c r="LV12" s="122"/>
      <c r="LW12" s="123">
        <f>IF('Word List'!$H$1=TRUE,LU11,"")</f>
        <v>67</v>
      </c>
      <c r="LX12" s="121">
        <f>IF('Word List'!$H$1=TRUE,LZ11,"")</f>
        <v>68</v>
      </c>
      <c r="LY12" s="122"/>
      <c r="LZ12" s="122"/>
      <c r="MA12" s="122"/>
      <c r="MB12" s="123">
        <f>IF('Word List'!$H$1=TRUE,LZ11,"")</f>
        <v>68</v>
      </c>
      <c r="MC12" s="121">
        <f>IF('Word List'!$H$1=TRUE,ME11,"")</f>
        <v>69</v>
      </c>
      <c r="MD12" s="122"/>
      <c r="ME12" s="122"/>
      <c r="MF12" s="122"/>
      <c r="MG12" s="123">
        <f>IF('Word List'!$H$1=TRUE,ME11,"")</f>
        <v>69</v>
      </c>
      <c r="MH12" s="121">
        <f>IF('Word List'!$H$1=TRUE,MJ11,"")</f>
        <v>70</v>
      </c>
      <c r="MI12" s="122"/>
      <c r="MJ12" s="122"/>
      <c r="MK12" s="122"/>
      <c r="ML12" s="123">
        <f>IF('Word List'!$H$1=TRUE,MJ11,"")</f>
        <v>70</v>
      </c>
      <c r="MM12" s="121">
        <f>IF('Word List'!$H$1=TRUE,MO11,"")</f>
        <v>71</v>
      </c>
      <c r="MN12" s="122"/>
      <c r="MO12" s="122"/>
      <c r="MP12" s="122"/>
      <c r="MQ12" s="123">
        <f>IF('Word List'!$H$1=TRUE,MO11,"")</f>
        <v>71</v>
      </c>
      <c r="MR12" s="121">
        <f>IF('Word List'!$H$1=TRUE,MT11,"")</f>
        <v>72</v>
      </c>
      <c r="MS12" s="122"/>
      <c r="MT12" s="122"/>
      <c r="MU12" s="122"/>
      <c r="MV12" s="123">
        <f>IF('Word List'!$H$1=TRUE,MT11,"")</f>
        <v>72</v>
      </c>
      <c r="MW12" s="121">
        <f>IF('Word List'!$H$1=TRUE,MY11,"")</f>
        <v>73</v>
      </c>
      <c r="MX12" s="122"/>
      <c r="MY12" s="122"/>
      <c r="MZ12" s="122"/>
      <c r="NA12" s="123">
        <f>IF('Word List'!$H$1=TRUE,MY11,"")</f>
        <v>73</v>
      </c>
      <c r="NB12" s="121">
        <f>IF('Word List'!$H$1=TRUE,ND11,"")</f>
        <v>74</v>
      </c>
      <c r="NC12" s="122"/>
      <c r="ND12" s="122"/>
      <c r="NE12" s="122"/>
      <c r="NF12" s="123">
        <f>IF('Word List'!$H$1=TRUE,ND11,"")</f>
        <v>74</v>
      </c>
      <c r="NG12" s="121">
        <f>IF('Word List'!$H$1=TRUE,NI11,"")</f>
        <v>75</v>
      </c>
      <c r="NH12" s="122"/>
      <c r="NI12" s="122"/>
      <c r="NJ12" s="122"/>
      <c r="NK12" s="123">
        <f>IF('Word List'!$H$1=TRUE,NI11,"")</f>
        <v>75</v>
      </c>
      <c r="NL12" s="121">
        <f>IF('Word List'!$H$1=TRUE,NN11,"")</f>
        <v>76</v>
      </c>
      <c r="NM12" s="122"/>
      <c r="NN12" s="122"/>
      <c r="NO12" s="122"/>
      <c r="NP12" s="123">
        <f>IF('Word List'!$H$1=TRUE,NN11,"")</f>
        <v>76</v>
      </c>
      <c r="NQ12" s="121">
        <f>IF('Word List'!$H$1=TRUE,NS11,"")</f>
        <v>77</v>
      </c>
      <c r="NR12" s="122"/>
      <c r="NS12" s="122"/>
      <c r="NT12" s="122"/>
      <c r="NU12" s="123">
        <f>IF('Word List'!$H$1=TRUE,NS11,"")</f>
        <v>77</v>
      </c>
      <c r="NV12" s="121">
        <f>IF('Word List'!$H$1=TRUE,NX11,"")</f>
        <v>78</v>
      </c>
      <c r="NW12" s="122"/>
      <c r="NX12" s="122"/>
      <c r="NY12" s="122"/>
      <c r="NZ12" s="123">
        <f>IF('Word List'!$H$1=TRUE,NX11,"")</f>
        <v>78</v>
      </c>
      <c r="OA12" s="121">
        <f>IF('Word List'!$H$1=TRUE,OC11,"")</f>
        <v>79</v>
      </c>
      <c r="OB12" s="122"/>
      <c r="OC12" s="122"/>
      <c r="OD12" s="122"/>
      <c r="OE12" s="123">
        <f>IF('Word List'!$H$1=TRUE,OC11,"")</f>
        <v>79</v>
      </c>
      <c r="OF12" s="121">
        <f>IF('Word List'!$H$1=TRUE,OH11,"")</f>
        <v>80</v>
      </c>
      <c r="OG12" s="122"/>
      <c r="OH12" s="122"/>
      <c r="OI12" s="122"/>
      <c r="OJ12" s="123">
        <f>IF('Word List'!$H$1=TRUE,OH11,"")</f>
        <v>80</v>
      </c>
      <c r="OK12" s="121">
        <f>IF('Word List'!$H$1=TRUE,OM11,"")</f>
        <v>81</v>
      </c>
      <c r="OL12" s="122"/>
      <c r="OM12" s="122"/>
      <c r="ON12" s="122"/>
      <c r="OO12" s="123">
        <f>IF('Word List'!$H$1=TRUE,OM11,"")</f>
        <v>81</v>
      </c>
      <c r="OP12" s="121">
        <f>IF('Word List'!$H$1=TRUE,OR11,"")</f>
        <v>82</v>
      </c>
      <c r="OQ12" s="122"/>
      <c r="OR12" s="122"/>
      <c r="OS12" s="122"/>
      <c r="OT12" s="123">
        <f>IF('Word List'!$H$1=TRUE,OR11,"")</f>
        <v>82</v>
      </c>
      <c r="OU12" s="121">
        <f>IF('Word List'!$H$1=TRUE,OW11,"")</f>
        <v>83</v>
      </c>
      <c r="OV12" s="122"/>
      <c r="OW12" s="122"/>
      <c r="OX12" s="122"/>
      <c r="OY12" s="123">
        <f>IF('Word List'!$H$1=TRUE,OW11,"")</f>
        <v>83</v>
      </c>
      <c r="OZ12" s="121">
        <f>IF('Word List'!$H$1=TRUE,PB11,"")</f>
        <v>84</v>
      </c>
      <c r="PA12" s="122"/>
      <c r="PB12" s="122"/>
      <c r="PC12" s="122"/>
      <c r="PD12" s="123">
        <f>IF('Word List'!$H$1=TRUE,PB11,"")</f>
        <v>84</v>
      </c>
      <c r="PE12" s="121">
        <f>IF('Word List'!$H$1=TRUE,PG11,"")</f>
        <v>85</v>
      </c>
      <c r="PF12" s="122"/>
      <c r="PG12" s="122"/>
      <c r="PH12" s="122"/>
      <c r="PI12" s="123">
        <f>IF('Word List'!$H$1=TRUE,PG11,"")</f>
        <v>85</v>
      </c>
      <c r="PJ12" s="121">
        <f>IF('Word List'!$H$1=TRUE,PL11,"")</f>
        <v>86</v>
      </c>
      <c r="PK12" s="122"/>
      <c r="PL12" s="122"/>
      <c r="PM12" s="122"/>
      <c r="PN12" s="123">
        <f>IF('Word List'!$H$1=TRUE,PL11,"")</f>
        <v>86</v>
      </c>
      <c r="PO12" s="121">
        <f>IF('Word List'!$H$1=TRUE,PQ11,"")</f>
        <v>87</v>
      </c>
      <c r="PP12" s="122"/>
      <c r="PQ12" s="122"/>
      <c r="PR12" s="122"/>
      <c r="PS12" s="123">
        <f>IF('Word List'!$H$1=TRUE,PQ11,"")</f>
        <v>87</v>
      </c>
      <c r="PT12" s="121">
        <f>IF('Word List'!$H$1=TRUE,PV11,"")</f>
        <v>88</v>
      </c>
      <c r="PU12" s="122"/>
      <c r="PV12" s="122"/>
      <c r="PW12" s="122"/>
      <c r="PX12" s="123">
        <f>IF('Word List'!$H$1=TRUE,PV11,"")</f>
        <v>88</v>
      </c>
      <c r="PY12" s="121">
        <f>IF('Word List'!$H$1=TRUE,QA11,"")</f>
        <v>89</v>
      </c>
      <c r="PZ12" s="122"/>
      <c r="QA12" s="122"/>
      <c r="QB12" s="122"/>
      <c r="QC12" s="123">
        <f>IF('Word List'!$H$1=TRUE,QA11,"")</f>
        <v>89</v>
      </c>
      <c r="QD12" s="121">
        <f>IF('Word List'!$H$1=TRUE,QF11,"")</f>
        <v>90</v>
      </c>
      <c r="QE12" s="122"/>
      <c r="QF12" s="122"/>
      <c r="QG12" s="122"/>
      <c r="QH12" s="123">
        <f>IF('Word List'!$H$1=TRUE,QF11,"")</f>
        <v>90</v>
      </c>
      <c r="QI12" s="121">
        <f>IF('Word List'!$H$1=TRUE,QK11,"")</f>
        <v>91</v>
      </c>
      <c r="QJ12" s="122"/>
      <c r="QK12" s="122"/>
      <c r="QL12" s="122"/>
      <c r="QM12" s="123">
        <f>IF('Word List'!$H$1=TRUE,QK11,"")</f>
        <v>91</v>
      </c>
      <c r="QN12" s="121">
        <f>IF('Word List'!$H$1=TRUE,QP11,"")</f>
        <v>92</v>
      </c>
      <c r="QO12" s="122"/>
      <c r="QP12" s="122"/>
      <c r="QQ12" s="122"/>
      <c r="QR12" s="123">
        <f>IF('Word List'!$H$1=TRUE,QP11,"")</f>
        <v>92</v>
      </c>
      <c r="QS12" s="121">
        <f>IF('Word List'!$H$1=TRUE,QU11,"")</f>
        <v>93</v>
      </c>
      <c r="QT12" s="122"/>
      <c r="QU12" s="122"/>
      <c r="QV12" s="122"/>
      <c r="QW12" s="123">
        <f>IF('Word List'!$H$1=TRUE,QU11,"")</f>
        <v>93</v>
      </c>
      <c r="QX12" s="121">
        <f>IF('Word List'!$H$1=TRUE,QZ11,"")</f>
        <v>94</v>
      </c>
      <c r="QY12" s="122"/>
      <c r="QZ12" s="122"/>
      <c r="RA12" s="122"/>
      <c r="RB12" s="123">
        <f>IF('Word List'!$H$1=TRUE,QZ11,"")</f>
        <v>94</v>
      </c>
      <c r="RC12" s="121">
        <f>IF('Word List'!$H$1=TRUE,RE11,"")</f>
        <v>95</v>
      </c>
      <c r="RD12" s="122"/>
      <c r="RE12" s="122"/>
      <c r="RF12" s="122"/>
      <c r="RG12" s="123">
        <f>IF('Word List'!$H$1=TRUE,RE11,"")</f>
        <v>95</v>
      </c>
      <c r="RH12" s="121">
        <f>IF('Word List'!$H$1=TRUE,RJ11,"")</f>
        <v>96</v>
      </c>
      <c r="RI12" s="122"/>
      <c r="RJ12" s="122"/>
      <c r="RK12" s="122"/>
      <c r="RL12" s="123">
        <f>IF('Word List'!$H$1=TRUE,RJ11,"")</f>
        <v>96</v>
      </c>
      <c r="RM12" s="121">
        <f>IF('Word List'!$H$1=TRUE,RO11,"")</f>
        <v>97</v>
      </c>
      <c r="RN12" s="122"/>
      <c r="RO12" s="122"/>
      <c r="RP12" s="122"/>
      <c r="RQ12" s="123">
        <f>IF('Word List'!$H$1=TRUE,RO11,"")</f>
        <v>97</v>
      </c>
      <c r="RR12" s="121">
        <f>IF('Word List'!$H$1=TRUE,RT11,"")</f>
        <v>98</v>
      </c>
      <c r="RS12" s="122"/>
      <c r="RT12" s="122"/>
      <c r="RU12" s="122"/>
      <c r="RV12" s="123">
        <f>IF('Word List'!$H$1=TRUE,RT11,"")</f>
        <v>98</v>
      </c>
      <c r="RW12" s="121">
        <f>IF('Word List'!$H$1=TRUE,RY11,"")</f>
        <v>99</v>
      </c>
      <c r="RX12" s="122"/>
      <c r="RY12" s="122"/>
      <c r="RZ12" s="122"/>
      <c r="SA12" s="123">
        <f>IF('Word List'!$H$1=TRUE,RY11,"")</f>
        <v>99</v>
      </c>
      <c r="SB12" s="121">
        <f>IF('Word List'!$H$1=TRUE,SD11,"")</f>
        <v>100</v>
      </c>
      <c r="SC12" s="122"/>
      <c r="SD12" s="122"/>
      <c r="SE12" s="122"/>
      <c r="SF12" s="123">
        <f>IF('Word List'!$H$1=TRUE,SD11,"")</f>
        <v>100</v>
      </c>
    </row>
    <row r="24" spans="322:463" ht="18">
      <c r="LJ24" s="125"/>
    </row>
    <row r="25" spans="322:463" ht="18">
      <c r="MG25" s="125"/>
    </row>
    <row r="27" spans="322:463" ht="18">
      <c r="QU27" s="125"/>
    </row>
    <row r="29" spans="322:463" ht="18">
      <c r="NZ29" s="125"/>
    </row>
    <row r="37" spans="191:285" ht="18">
      <c r="GI37" s="125"/>
      <c r="JY37" s="125"/>
    </row>
    <row r="53" spans="273:273" ht="18">
      <c r="JM53" s="125"/>
    </row>
  </sheetData>
  <sheetProtection password="B690" sheet="1" objects="1" scenarios="1" formatCells="0" formatColumns="0" formatRows="0" selectLockedCells="1"/>
  <phoneticPr fontId="3" type="noConversion"/>
  <printOptions horizontalCentered="1" verticalCentered="1"/>
  <pageMargins left="0.39000000000000007" right="0.39000000000000007" top="0.39000000000000007" bottom="0.39000000000000007" header="0" footer="0"/>
  <pageSetup pageOrder="overThenDown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J9"/>
  <sheetViews>
    <sheetView showRuler="0" workbookViewId="0">
      <selection activeCell="K3" sqref="K3"/>
    </sheetView>
  </sheetViews>
  <sheetFormatPr baseColWidth="10" defaultColWidth="10.796875" defaultRowHeight="18"/>
  <cols>
    <col min="1" max="1" width="4" style="143" customWidth="1"/>
    <col min="2" max="2" width="18" style="134" customWidth="1"/>
    <col min="3" max="3" width="4" style="143" customWidth="1"/>
    <col min="4" max="4" width="18" style="134" customWidth="1"/>
    <col min="5" max="5" width="4" style="143" customWidth="1"/>
    <col min="6" max="6" width="18" style="134" customWidth="1"/>
    <col min="7" max="7" width="4" style="143" customWidth="1"/>
    <col min="8" max="8" width="18" style="134" customWidth="1"/>
    <col min="9" max="9" width="4" style="143" customWidth="1"/>
    <col min="10" max="10" width="18" style="134" customWidth="1"/>
    <col min="11" max="16384" width="10.796875" style="134"/>
  </cols>
  <sheetData>
    <row r="1" spans="1:10" ht="19" thickBot="1">
      <c r="A1" s="131" t="b">
        <v>1</v>
      </c>
      <c r="B1" s="132"/>
      <c r="C1" s="131"/>
      <c r="D1" s="132" t="b">
        <v>1</v>
      </c>
      <c r="E1" s="225" t="str">
        <f>BingoCardGenerator.com!A13</f>
        <v>BingoCardGenerator.com</v>
      </c>
      <c r="F1" s="225"/>
      <c r="G1" s="133"/>
      <c r="H1" s="132" t="b">
        <v>1</v>
      </c>
      <c r="I1" s="131"/>
      <c r="J1" s="132"/>
    </row>
    <row r="2" spans="1:10" ht="30" customHeight="1" thickBot="1">
      <c r="A2" s="226" t="s">
        <v>29</v>
      </c>
      <c r="B2" s="227"/>
      <c r="C2" s="227"/>
      <c r="D2" s="227"/>
      <c r="E2" s="227"/>
      <c r="F2" s="227"/>
      <c r="G2" s="227"/>
      <c r="H2" s="227"/>
      <c r="I2" s="227"/>
      <c r="J2" s="228"/>
    </row>
    <row r="3" spans="1:10" s="135" customFormat="1" ht="36" customHeight="1">
      <c r="A3" s="229" t="str">
        <f>Instructions!$D$10</f>
        <v>B</v>
      </c>
      <c r="B3" s="230"/>
      <c r="C3" s="229" t="str">
        <f>Instructions!$E$10</f>
        <v>I</v>
      </c>
      <c r="D3" s="230"/>
      <c r="E3" s="229" t="str">
        <f>Instructions!$F$10</f>
        <v>N</v>
      </c>
      <c r="F3" s="230"/>
      <c r="G3" s="229" t="str">
        <f>Instructions!$G$10</f>
        <v>G</v>
      </c>
      <c r="H3" s="230"/>
      <c r="I3" s="229" t="str">
        <f>Instructions!$H$10</f>
        <v>O</v>
      </c>
      <c r="J3" s="230"/>
    </row>
    <row r="4" spans="1:10" s="139" customFormat="1" ht="75" customHeight="1">
      <c r="A4" s="136" t="str">
        <f>Instructions!$D$10</f>
        <v>B</v>
      </c>
      <c r="B4" s="137" t="str">
        <f>Instructions!I22</f>
        <v>Word 1</v>
      </c>
      <c r="C4" s="138" t="str">
        <f>Instructions!$E$10</f>
        <v>I</v>
      </c>
      <c r="D4" s="138" t="str">
        <f>Instructions!I27</f>
        <v>Word 6</v>
      </c>
      <c r="E4" s="136" t="str">
        <f>Instructions!$F$10</f>
        <v>N</v>
      </c>
      <c r="F4" s="137" t="str">
        <f>Instructions!I32</f>
        <v>Word 11</v>
      </c>
      <c r="G4" s="138" t="str">
        <f>Instructions!$G$10</f>
        <v>G</v>
      </c>
      <c r="H4" s="138" t="str">
        <f>Instructions!I37</f>
        <v>Word 16</v>
      </c>
      <c r="I4" s="136" t="str">
        <f>Instructions!$H$10</f>
        <v>O</v>
      </c>
      <c r="J4" s="137" t="str">
        <f>Instructions!I42</f>
        <v>Word 21</v>
      </c>
    </row>
    <row r="5" spans="1:10" s="139" customFormat="1" ht="75" customHeight="1">
      <c r="A5" s="136" t="str">
        <f>Instructions!$D$10</f>
        <v>B</v>
      </c>
      <c r="B5" s="137" t="str">
        <f>Instructions!I23</f>
        <v>Word 2</v>
      </c>
      <c r="C5" s="138" t="str">
        <f>Instructions!$E$10</f>
        <v>I</v>
      </c>
      <c r="D5" s="138" t="str">
        <f>Instructions!I28</f>
        <v>Word 7</v>
      </c>
      <c r="E5" s="136" t="str">
        <f>Instructions!$F$10</f>
        <v>N</v>
      </c>
      <c r="F5" s="137" t="str">
        <f>Instructions!I33</f>
        <v>Word 12</v>
      </c>
      <c r="G5" s="138" t="str">
        <f>Instructions!$G$10</f>
        <v>G</v>
      </c>
      <c r="H5" s="138" t="str">
        <f>Instructions!I38</f>
        <v>Word 17</v>
      </c>
      <c r="I5" s="136" t="str">
        <f>Instructions!$H$10</f>
        <v>O</v>
      </c>
      <c r="J5" s="137" t="str">
        <f>Instructions!I43</f>
        <v>Word 22</v>
      </c>
    </row>
    <row r="6" spans="1:10" s="139" customFormat="1" ht="75" customHeight="1">
      <c r="A6" s="136" t="str">
        <f>Instructions!$D$10</f>
        <v>B</v>
      </c>
      <c r="B6" s="137" t="str">
        <f>Instructions!I24</f>
        <v>Word 3</v>
      </c>
      <c r="C6" s="138" t="str">
        <f>Instructions!$E$10</f>
        <v>I</v>
      </c>
      <c r="D6" s="138" t="str">
        <f>Instructions!I29</f>
        <v>Word 8</v>
      </c>
      <c r="E6" s="136" t="str">
        <f>Instructions!$F$10</f>
        <v>N</v>
      </c>
      <c r="F6" s="137" t="str">
        <f>Instructions!I34</f>
        <v>Word 13</v>
      </c>
      <c r="G6" s="138" t="str">
        <f>Instructions!$G$10</f>
        <v>G</v>
      </c>
      <c r="H6" s="138" t="str">
        <f>Instructions!I39</f>
        <v>Word 18</v>
      </c>
      <c r="I6" s="136" t="str">
        <f>Instructions!$H$10</f>
        <v>O</v>
      </c>
      <c r="J6" s="137" t="str">
        <f>Instructions!I44</f>
        <v>Word 23</v>
      </c>
    </row>
    <row r="7" spans="1:10" s="139" customFormat="1" ht="75" customHeight="1">
      <c r="A7" s="136" t="str">
        <f>Instructions!$D$10</f>
        <v>B</v>
      </c>
      <c r="B7" s="137" t="str">
        <f>Instructions!I25</f>
        <v>Word 4</v>
      </c>
      <c r="C7" s="138" t="str">
        <f>Instructions!$E$10</f>
        <v>I</v>
      </c>
      <c r="D7" s="138" t="str">
        <f>Instructions!I30</f>
        <v>Word 9</v>
      </c>
      <c r="E7" s="136" t="str">
        <f>Instructions!$F$10</f>
        <v>N</v>
      </c>
      <c r="F7" s="137" t="str">
        <f>Instructions!I35</f>
        <v>Word 14</v>
      </c>
      <c r="G7" s="138" t="str">
        <f>Instructions!$G$10</f>
        <v>G</v>
      </c>
      <c r="H7" s="138" t="str">
        <f>Instructions!I40</f>
        <v>Word 19</v>
      </c>
      <c r="I7" s="136" t="str">
        <f>Instructions!$H$10</f>
        <v>O</v>
      </c>
      <c r="J7" s="137" t="str">
        <f>Instructions!I45</f>
        <v>Word 24</v>
      </c>
    </row>
    <row r="8" spans="1:10" s="139" customFormat="1" ht="75" customHeight="1">
      <c r="A8" s="136" t="str">
        <f>Instructions!$D$10</f>
        <v>B</v>
      </c>
      <c r="B8" s="137" t="str">
        <f>Instructions!I26</f>
        <v>Word 5</v>
      </c>
      <c r="C8" s="138" t="str">
        <f>Instructions!$E$10</f>
        <v>I</v>
      </c>
      <c r="D8" s="138" t="str">
        <f>Instructions!I31</f>
        <v>Word 10</v>
      </c>
      <c r="E8" s="136" t="str">
        <f>Instructions!$F$10</f>
        <v>N</v>
      </c>
      <c r="F8" s="137" t="str">
        <f>Instructions!I36</f>
        <v>Word 15</v>
      </c>
      <c r="G8" s="138" t="str">
        <f>Instructions!$G$10</f>
        <v>G</v>
      </c>
      <c r="H8" s="138" t="str">
        <f>Instructions!I41</f>
        <v>Word 20</v>
      </c>
      <c r="I8" s="136" t="str">
        <f>Instructions!$H$10</f>
        <v>O</v>
      </c>
      <c r="J8" s="137" t="str">
        <f>Instructions!I46</f>
        <v>Word 25</v>
      </c>
    </row>
    <row r="9" spans="1:10">
      <c r="A9" s="140"/>
      <c r="B9" s="141"/>
      <c r="C9" s="140"/>
      <c r="D9" s="141"/>
      <c r="E9" s="224" t="str">
        <f>BingoCardGenerator.com!A13</f>
        <v>BingoCardGenerator.com</v>
      </c>
      <c r="F9" s="224"/>
      <c r="G9" s="142"/>
      <c r="H9" s="141"/>
      <c r="I9" s="140"/>
      <c r="J9" s="141"/>
    </row>
  </sheetData>
  <sheetProtection password="B690" sheet="1" objects="1" scenarios="1" formatCells="0" formatColumns="0" formatRows="0" selectLockedCells="1"/>
  <mergeCells count="8">
    <mergeCell ref="E9:F9"/>
    <mergeCell ref="E1:F1"/>
    <mergeCell ref="A2:J2"/>
    <mergeCell ref="A3:B3"/>
    <mergeCell ref="C3:D3"/>
    <mergeCell ref="E3:F3"/>
    <mergeCell ref="G3:H3"/>
    <mergeCell ref="I3:J3"/>
  </mergeCells>
  <printOptions horizontalCentered="1" verticalCentered="1"/>
  <pageMargins left="0.39000000000000007" right="0.39000000000000007" top="0.39000000000000007" bottom="0.39000000000000007" header="0" footer="0"/>
  <pageSetup pageOrder="overThenDown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9" tint="0.39997558519241921"/>
  </sheetPr>
  <dimension ref="A1:UO1002"/>
  <sheetViews>
    <sheetView showRuler="0" zoomScale="150" zoomScaleNormal="150" zoomScalePageLayoutView="200" workbookViewId="0"/>
  </sheetViews>
  <sheetFormatPr baseColWidth="10" defaultColWidth="8.796875" defaultRowHeight="14"/>
  <cols>
    <col min="1" max="1" width="10.796875" style="191" customWidth="1"/>
    <col min="2" max="2" width="5.796875" style="191" customWidth="1"/>
    <col min="3" max="3" width="10.796875" style="191" customWidth="1"/>
    <col min="4" max="4" width="5.796875" style="191" customWidth="1"/>
    <col min="5" max="5" width="10.796875" style="191" customWidth="1"/>
    <col min="6" max="6" width="5.796875" style="191" customWidth="1"/>
    <col min="7" max="7" width="10.796875" style="191" customWidth="1"/>
    <col min="8" max="8" width="5.796875" style="191" customWidth="1"/>
    <col min="9" max="9" width="10.796875" style="191" customWidth="1"/>
    <col min="10" max="10" width="5.796875" style="191" customWidth="1"/>
    <col min="11" max="11" width="3.3984375" style="191" customWidth="1"/>
    <col min="12" max="21" width="4.3984375" style="194" customWidth="1"/>
    <col min="22" max="283" width="4.3984375" style="195" customWidth="1"/>
    <col min="284" max="548" width="3.796875" style="195" customWidth="1"/>
    <col min="549" max="650" width="3.3984375" style="195" customWidth="1"/>
    <col min="651" max="16384" width="8.796875" style="195"/>
  </cols>
  <sheetData>
    <row r="1" spans="1:561" s="191" customFormat="1">
      <c r="L1" s="192" t="str">
        <f>Instructions!$D$10</f>
        <v>B</v>
      </c>
      <c r="M1" s="192" t="str">
        <f>Instructions!$E$10</f>
        <v>I</v>
      </c>
      <c r="N1" s="192" t="str">
        <f>Instructions!$F$10</f>
        <v>N</v>
      </c>
      <c r="O1" s="192" t="str">
        <f>Instructions!$G$10</f>
        <v>G</v>
      </c>
      <c r="P1" s="192" t="str">
        <f>Instructions!$H$10</f>
        <v>O</v>
      </c>
      <c r="Q1" s="193"/>
      <c r="R1" s="192" t="str">
        <f>Instructions!$D$10</f>
        <v>B</v>
      </c>
      <c r="S1" s="192" t="str">
        <f>Instructions!$E$10</f>
        <v>I</v>
      </c>
      <c r="T1" s="192" t="str">
        <f>Instructions!$F$10</f>
        <v>N</v>
      </c>
      <c r="U1" s="192" t="str">
        <f>Instructions!$G$10</f>
        <v>G</v>
      </c>
      <c r="V1" s="192" t="str">
        <f>Instructions!$H$10</f>
        <v>O</v>
      </c>
      <c r="W1" s="192" t="str">
        <f>Instructions!$D$10</f>
        <v>B</v>
      </c>
      <c r="X1" s="192" t="str">
        <f>Instructions!$E$10</f>
        <v>I</v>
      </c>
      <c r="Y1" s="192" t="str">
        <f>Instructions!$F$10</f>
        <v>N</v>
      </c>
      <c r="Z1" s="192" t="str">
        <f>Instructions!$G$10</f>
        <v>G</v>
      </c>
      <c r="AA1" s="192" t="str">
        <f>Instructions!$H$10</f>
        <v>O</v>
      </c>
      <c r="AB1" s="193"/>
      <c r="AC1" s="192" t="str">
        <f>Instructions!$D$10</f>
        <v>B</v>
      </c>
      <c r="AD1" s="192" t="str">
        <f>Instructions!$E$10</f>
        <v>I</v>
      </c>
      <c r="AE1" s="192" t="str">
        <f>Instructions!$F$10</f>
        <v>N</v>
      </c>
      <c r="AF1" s="192" t="str">
        <f>Instructions!$G$10</f>
        <v>G</v>
      </c>
      <c r="AG1" s="192" t="str">
        <f>Instructions!$H$10</f>
        <v>O</v>
      </c>
      <c r="AH1" s="192" t="str">
        <f>Instructions!$D$10</f>
        <v>B</v>
      </c>
      <c r="AI1" s="192" t="str">
        <f>Instructions!$E$10</f>
        <v>I</v>
      </c>
      <c r="AJ1" s="192" t="str">
        <f>Instructions!$F$10</f>
        <v>N</v>
      </c>
      <c r="AK1" s="192" t="str">
        <f>Instructions!$G$10</f>
        <v>G</v>
      </c>
      <c r="AL1" s="192" t="str">
        <f>Instructions!$H$10</f>
        <v>O</v>
      </c>
      <c r="AM1" s="193"/>
      <c r="AN1" s="192" t="str">
        <f>Instructions!$D$10</f>
        <v>B</v>
      </c>
      <c r="AO1" s="192" t="str">
        <f>Instructions!$E$10</f>
        <v>I</v>
      </c>
      <c r="AP1" s="192" t="str">
        <f>Instructions!$F$10</f>
        <v>N</v>
      </c>
      <c r="AQ1" s="192" t="str">
        <f>Instructions!$G$10</f>
        <v>G</v>
      </c>
      <c r="AR1" s="192" t="str">
        <f>Instructions!$H$10</f>
        <v>O</v>
      </c>
      <c r="AS1" s="192" t="str">
        <f>Instructions!$D$10</f>
        <v>B</v>
      </c>
      <c r="AT1" s="192" t="str">
        <f>Instructions!$E$10</f>
        <v>I</v>
      </c>
      <c r="AU1" s="192" t="str">
        <f>Instructions!$F$10</f>
        <v>N</v>
      </c>
      <c r="AV1" s="192" t="str">
        <f>Instructions!$G$10</f>
        <v>G</v>
      </c>
      <c r="AW1" s="192" t="str">
        <f>Instructions!$H$10</f>
        <v>O</v>
      </c>
      <c r="AX1" s="193"/>
      <c r="AY1" s="192" t="str">
        <f>Instructions!$D$10</f>
        <v>B</v>
      </c>
      <c r="AZ1" s="192" t="str">
        <f>Instructions!$E$10</f>
        <v>I</v>
      </c>
      <c r="BA1" s="192" t="str">
        <f>Instructions!$F$10</f>
        <v>N</v>
      </c>
      <c r="BB1" s="192" t="str">
        <f>Instructions!$G$10</f>
        <v>G</v>
      </c>
      <c r="BC1" s="192" t="str">
        <f>Instructions!$H$10</f>
        <v>O</v>
      </c>
      <c r="BD1" s="192" t="str">
        <f>Instructions!$D$10</f>
        <v>B</v>
      </c>
      <c r="BE1" s="192" t="str">
        <f>Instructions!$E$10</f>
        <v>I</v>
      </c>
      <c r="BF1" s="192" t="str">
        <f>Instructions!$F$10</f>
        <v>N</v>
      </c>
      <c r="BG1" s="192" t="str">
        <f>Instructions!$G$10</f>
        <v>G</v>
      </c>
      <c r="BH1" s="192" t="str">
        <f>Instructions!$H$10</f>
        <v>O</v>
      </c>
      <c r="BI1" s="193"/>
      <c r="BJ1" s="192" t="str">
        <f>Instructions!$D$10</f>
        <v>B</v>
      </c>
      <c r="BK1" s="192" t="str">
        <f>Instructions!$E$10</f>
        <v>I</v>
      </c>
      <c r="BL1" s="192" t="str">
        <f>Instructions!$F$10</f>
        <v>N</v>
      </c>
      <c r="BM1" s="192" t="str">
        <f>Instructions!$G$10</f>
        <v>G</v>
      </c>
      <c r="BN1" s="192" t="str">
        <f>Instructions!$H$10</f>
        <v>O</v>
      </c>
      <c r="BO1" s="192" t="str">
        <f>Instructions!$D$10</f>
        <v>B</v>
      </c>
      <c r="BP1" s="192" t="str">
        <f>Instructions!$E$10</f>
        <v>I</v>
      </c>
      <c r="BQ1" s="192" t="str">
        <f>Instructions!$F$10</f>
        <v>N</v>
      </c>
      <c r="BR1" s="192" t="str">
        <f>Instructions!$G$10</f>
        <v>G</v>
      </c>
      <c r="BS1" s="192" t="str">
        <f>Instructions!$H$10</f>
        <v>O</v>
      </c>
      <c r="BT1" s="193"/>
      <c r="BU1" s="192" t="str">
        <f>Instructions!$D$10</f>
        <v>B</v>
      </c>
      <c r="BV1" s="192" t="str">
        <f>Instructions!$E$10</f>
        <v>I</v>
      </c>
      <c r="BW1" s="192" t="str">
        <f>Instructions!$F$10</f>
        <v>N</v>
      </c>
      <c r="BX1" s="192" t="str">
        <f>Instructions!$G$10</f>
        <v>G</v>
      </c>
      <c r="BY1" s="192" t="str">
        <f>Instructions!$H$10</f>
        <v>O</v>
      </c>
      <c r="BZ1" s="192" t="str">
        <f>Instructions!$D$10</f>
        <v>B</v>
      </c>
      <c r="CA1" s="192" t="str">
        <f>Instructions!$E$10</f>
        <v>I</v>
      </c>
      <c r="CB1" s="192" t="str">
        <f>Instructions!$F$10</f>
        <v>N</v>
      </c>
      <c r="CC1" s="192" t="str">
        <f>Instructions!$G$10</f>
        <v>G</v>
      </c>
      <c r="CD1" s="192" t="str">
        <f>Instructions!$H$10</f>
        <v>O</v>
      </c>
      <c r="CE1" s="193"/>
      <c r="CF1" s="192" t="str">
        <f>Instructions!$D$10</f>
        <v>B</v>
      </c>
      <c r="CG1" s="192" t="str">
        <f>Instructions!$E$10</f>
        <v>I</v>
      </c>
      <c r="CH1" s="192" t="str">
        <f>Instructions!$F$10</f>
        <v>N</v>
      </c>
      <c r="CI1" s="192" t="str">
        <f>Instructions!$G$10</f>
        <v>G</v>
      </c>
      <c r="CJ1" s="192" t="str">
        <f>Instructions!$H$10</f>
        <v>O</v>
      </c>
      <c r="CK1" s="192" t="str">
        <f>Instructions!$D$10</f>
        <v>B</v>
      </c>
      <c r="CL1" s="192" t="str">
        <f>Instructions!$E$10</f>
        <v>I</v>
      </c>
      <c r="CM1" s="192" t="str">
        <f>Instructions!$F$10</f>
        <v>N</v>
      </c>
      <c r="CN1" s="192" t="str">
        <f>Instructions!$G$10</f>
        <v>G</v>
      </c>
      <c r="CO1" s="192" t="str">
        <f>Instructions!$H$10</f>
        <v>O</v>
      </c>
      <c r="CP1" s="193"/>
      <c r="CQ1" s="192" t="str">
        <f>Instructions!$D$10</f>
        <v>B</v>
      </c>
      <c r="CR1" s="192" t="str">
        <f>Instructions!$E$10</f>
        <v>I</v>
      </c>
      <c r="CS1" s="192" t="str">
        <f>Instructions!$F$10</f>
        <v>N</v>
      </c>
      <c r="CT1" s="192" t="str">
        <f>Instructions!$G$10</f>
        <v>G</v>
      </c>
      <c r="CU1" s="192" t="str">
        <f>Instructions!$H$10</f>
        <v>O</v>
      </c>
      <c r="CV1" s="192" t="str">
        <f>Instructions!$D$10</f>
        <v>B</v>
      </c>
      <c r="CW1" s="192" t="str">
        <f>Instructions!$E$10</f>
        <v>I</v>
      </c>
      <c r="CX1" s="192" t="str">
        <f>Instructions!$F$10</f>
        <v>N</v>
      </c>
      <c r="CY1" s="192" t="str">
        <f>Instructions!$G$10</f>
        <v>G</v>
      </c>
      <c r="CZ1" s="192" t="str">
        <f>Instructions!$H$10</f>
        <v>O</v>
      </c>
      <c r="DA1" s="193"/>
      <c r="DB1" s="192" t="str">
        <f>Instructions!$D$10</f>
        <v>B</v>
      </c>
      <c r="DC1" s="192" t="str">
        <f>Instructions!$E$10</f>
        <v>I</v>
      </c>
      <c r="DD1" s="192" t="str">
        <f>Instructions!$F$10</f>
        <v>N</v>
      </c>
      <c r="DE1" s="192" t="str">
        <f>Instructions!$G$10</f>
        <v>G</v>
      </c>
      <c r="DF1" s="192" t="str">
        <f>Instructions!$H$10</f>
        <v>O</v>
      </c>
      <c r="DG1" s="192" t="str">
        <f>Instructions!$D$10</f>
        <v>B</v>
      </c>
      <c r="DH1" s="192" t="str">
        <f>Instructions!$E$10</f>
        <v>I</v>
      </c>
      <c r="DI1" s="192" t="str">
        <f>Instructions!$F$10</f>
        <v>N</v>
      </c>
      <c r="DJ1" s="192" t="str">
        <f>Instructions!$G$10</f>
        <v>G</v>
      </c>
      <c r="DK1" s="192" t="str">
        <f>Instructions!$H$10</f>
        <v>O</v>
      </c>
      <c r="DL1" s="193"/>
      <c r="DM1" s="192" t="str">
        <f>Instructions!$D$10</f>
        <v>B</v>
      </c>
      <c r="DN1" s="192" t="str">
        <f>Instructions!$E$10</f>
        <v>I</v>
      </c>
      <c r="DO1" s="192" t="str">
        <f>Instructions!$F$10</f>
        <v>N</v>
      </c>
      <c r="DP1" s="192" t="str">
        <f>Instructions!$G$10</f>
        <v>G</v>
      </c>
      <c r="DQ1" s="192" t="str">
        <f>Instructions!$H$10</f>
        <v>O</v>
      </c>
      <c r="DR1" s="192" t="str">
        <f>Instructions!$D$10</f>
        <v>B</v>
      </c>
      <c r="DS1" s="192" t="str">
        <f>Instructions!$E$10</f>
        <v>I</v>
      </c>
      <c r="DT1" s="192" t="str">
        <f>Instructions!$F$10</f>
        <v>N</v>
      </c>
      <c r="DU1" s="192" t="str">
        <f>Instructions!$G$10</f>
        <v>G</v>
      </c>
      <c r="DV1" s="192" t="str">
        <f>Instructions!$H$10</f>
        <v>O</v>
      </c>
      <c r="DW1" s="193"/>
      <c r="DX1" s="192" t="str">
        <f>Instructions!$D$10</f>
        <v>B</v>
      </c>
      <c r="DY1" s="192" t="str">
        <f>Instructions!$E$10</f>
        <v>I</v>
      </c>
      <c r="DZ1" s="192" t="str">
        <f>Instructions!$F$10</f>
        <v>N</v>
      </c>
      <c r="EA1" s="192" t="str">
        <f>Instructions!$G$10</f>
        <v>G</v>
      </c>
      <c r="EB1" s="192" t="str">
        <f>Instructions!$H$10</f>
        <v>O</v>
      </c>
      <c r="EC1" s="192" t="str">
        <f>Instructions!$D$10</f>
        <v>B</v>
      </c>
      <c r="ED1" s="192" t="str">
        <f>Instructions!$E$10</f>
        <v>I</v>
      </c>
      <c r="EE1" s="192" t="str">
        <f>Instructions!$F$10</f>
        <v>N</v>
      </c>
      <c r="EF1" s="192" t="str">
        <f>Instructions!$G$10</f>
        <v>G</v>
      </c>
      <c r="EG1" s="192" t="str">
        <f>Instructions!$H$10</f>
        <v>O</v>
      </c>
      <c r="EH1" s="193"/>
      <c r="EI1" s="192" t="str">
        <f>Instructions!$D$10</f>
        <v>B</v>
      </c>
      <c r="EJ1" s="192" t="str">
        <f>Instructions!$E$10</f>
        <v>I</v>
      </c>
      <c r="EK1" s="192" t="str">
        <f>Instructions!$F$10</f>
        <v>N</v>
      </c>
      <c r="EL1" s="192" t="str">
        <f>Instructions!$G$10</f>
        <v>G</v>
      </c>
      <c r="EM1" s="192" t="str">
        <f>Instructions!$H$10</f>
        <v>O</v>
      </c>
      <c r="EN1" s="192" t="str">
        <f>Instructions!$D$10</f>
        <v>B</v>
      </c>
      <c r="EO1" s="192" t="str">
        <f>Instructions!$E$10</f>
        <v>I</v>
      </c>
      <c r="EP1" s="192" t="str">
        <f>Instructions!$F$10</f>
        <v>N</v>
      </c>
      <c r="EQ1" s="192" t="str">
        <f>Instructions!$G$10</f>
        <v>G</v>
      </c>
      <c r="ER1" s="192" t="str">
        <f>Instructions!$H$10</f>
        <v>O</v>
      </c>
      <c r="ES1" s="193"/>
      <c r="ET1" s="192" t="str">
        <f>Instructions!$D$10</f>
        <v>B</v>
      </c>
      <c r="EU1" s="192" t="str">
        <f>Instructions!$E$10</f>
        <v>I</v>
      </c>
      <c r="EV1" s="192" t="str">
        <f>Instructions!$F$10</f>
        <v>N</v>
      </c>
      <c r="EW1" s="192" t="str">
        <f>Instructions!$G$10</f>
        <v>G</v>
      </c>
      <c r="EX1" s="192" t="str">
        <f>Instructions!$H$10</f>
        <v>O</v>
      </c>
      <c r="EY1" s="192" t="str">
        <f>Instructions!$D$10</f>
        <v>B</v>
      </c>
      <c r="EZ1" s="192" t="str">
        <f>Instructions!$E$10</f>
        <v>I</v>
      </c>
      <c r="FA1" s="192" t="str">
        <f>Instructions!$F$10</f>
        <v>N</v>
      </c>
      <c r="FB1" s="192" t="str">
        <f>Instructions!$G$10</f>
        <v>G</v>
      </c>
      <c r="FC1" s="192" t="str">
        <f>Instructions!$H$10</f>
        <v>O</v>
      </c>
      <c r="FD1" s="193"/>
      <c r="FE1" s="192" t="str">
        <f>Instructions!$D$10</f>
        <v>B</v>
      </c>
      <c r="FF1" s="192" t="str">
        <f>Instructions!$E$10</f>
        <v>I</v>
      </c>
      <c r="FG1" s="192" t="str">
        <f>Instructions!$F$10</f>
        <v>N</v>
      </c>
      <c r="FH1" s="192" t="str">
        <f>Instructions!$G$10</f>
        <v>G</v>
      </c>
      <c r="FI1" s="192" t="str">
        <f>Instructions!$H$10</f>
        <v>O</v>
      </c>
      <c r="FJ1" s="192" t="str">
        <f>Instructions!$D$10</f>
        <v>B</v>
      </c>
      <c r="FK1" s="192" t="str">
        <f>Instructions!$E$10</f>
        <v>I</v>
      </c>
      <c r="FL1" s="192" t="str">
        <f>Instructions!$F$10</f>
        <v>N</v>
      </c>
      <c r="FM1" s="192" t="str">
        <f>Instructions!$G$10</f>
        <v>G</v>
      </c>
      <c r="FN1" s="192" t="str">
        <f>Instructions!$H$10</f>
        <v>O</v>
      </c>
      <c r="FO1" s="193"/>
      <c r="FP1" s="192" t="str">
        <f>Instructions!$D$10</f>
        <v>B</v>
      </c>
      <c r="FQ1" s="192" t="str">
        <f>Instructions!$E$10</f>
        <v>I</v>
      </c>
      <c r="FR1" s="192" t="str">
        <f>Instructions!$F$10</f>
        <v>N</v>
      </c>
      <c r="FS1" s="192" t="str">
        <f>Instructions!$G$10</f>
        <v>G</v>
      </c>
      <c r="FT1" s="192" t="str">
        <f>Instructions!$H$10</f>
        <v>O</v>
      </c>
      <c r="FU1" s="192" t="str">
        <f>Instructions!$D$10</f>
        <v>B</v>
      </c>
      <c r="FV1" s="192" t="str">
        <f>Instructions!$E$10</f>
        <v>I</v>
      </c>
      <c r="FW1" s="192" t="str">
        <f>Instructions!$F$10</f>
        <v>N</v>
      </c>
      <c r="FX1" s="192" t="str">
        <f>Instructions!$G$10</f>
        <v>G</v>
      </c>
      <c r="FY1" s="192" t="str">
        <f>Instructions!$H$10</f>
        <v>O</v>
      </c>
      <c r="FZ1" s="193"/>
      <c r="GA1" s="192" t="str">
        <f>Instructions!$D$10</f>
        <v>B</v>
      </c>
      <c r="GB1" s="192" t="str">
        <f>Instructions!$E$10</f>
        <v>I</v>
      </c>
      <c r="GC1" s="192" t="str">
        <f>Instructions!$F$10</f>
        <v>N</v>
      </c>
      <c r="GD1" s="192" t="str">
        <f>Instructions!$G$10</f>
        <v>G</v>
      </c>
      <c r="GE1" s="192" t="str">
        <f>Instructions!$H$10</f>
        <v>O</v>
      </c>
      <c r="GF1" s="192" t="str">
        <f>Instructions!$D$10</f>
        <v>B</v>
      </c>
      <c r="GG1" s="192" t="str">
        <f>Instructions!$E$10</f>
        <v>I</v>
      </c>
      <c r="GH1" s="192" t="str">
        <f>Instructions!$F$10</f>
        <v>N</v>
      </c>
      <c r="GI1" s="192" t="str">
        <f>Instructions!$G$10</f>
        <v>G</v>
      </c>
      <c r="GJ1" s="192" t="str">
        <f>Instructions!$H$10</f>
        <v>O</v>
      </c>
      <c r="GK1" s="193"/>
      <c r="GL1" s="192" t="str">
        <f>Instructions!$D$10</f>
        <v>B</v>
      </c>
      <c r="GM1" s="192" t="str">
        <f>Instructions!$E$10</f>
        <v>I</v>
      </c>
      <c r="GN1" s="192" t="str">
        <f>Instructions!$F$10</f>
        <v>N</v>
      </c>
      <c r="GO1" s="192" t="str">
        <f>Instructions!$G$10</f>
        <v>G</v>
      </c>
      <c r="GP1" s="192" t="str">
        <f>Instructions!$H$10</f>
        <v>O</v>
      </c>
      <c r="GQ1" s="192" t="str">
        <f>Instructions!$D$10</f>
        <v>B</v>
      </c>
      <c r="GR1" s="192" t="str">
        <f>Instructions!$E$10</f>
        <v>I</v>
      </c>
      <c r="GS1" s="192" t="str">
        <f>Instructions!$F$10</f>
        <v>N</v>
      </c>
      <c r="GT1" s="192" t="str">
        <f>Instructions!$G$10</f>
        <v>G</v>
      </c>
      <c r="GU1" s="192" t="str">
        <f>Instructions!$H$10</f>
        <v>O</v>
      </c>
      <c r="GV1" s="193"/>
      <c r="GW1" s="192" t="str">
        <f>Instructions!$D$10</f>
        <v>B</v>
      </c>
      <c r="GX1" s="192" t="str">
        <f>Instructions!$E$10</f>
        <v>I</v>
      </c>
      <c r="GY1" s="192" t="str">
        <f>Instructions!$F$10</f>
        <v>N</v>
      </c>
      <c r="GZ1" s="192" t="str">
        <f>Instructions!$G$10</f>
        <v>G</v>
      </c>
      <c r="HA1" s="192" t="str">
        <f>Instructions!$H$10</f>
        <v>O</v>
      </c>
      <c r="HB1" s="192" t="str">
        <f>Instructions!$D$10</f>
        <v>B</v>
      </c>
      <c r="HC1" s="192" t="str">
        <f>Instructions!$E$10</f>
        <v>I</v>
      </c>
      <c r="HD1" s="192" t="str">
        <f>Instructions!$F$10</f>
        <v>N</v>
      </c>
      <c r="HE1" s="192" t="str">
        <f>Instructions!$G$10</f>
        <v>G</v>
      </c>
      <c r="HF1" s="192" t="str">
        <f>Instructions!$H$10</f>
        <v>O</v>
      </c>
      <c r="HG1" s="193"/>
      <c r="HH1" s="192" t="str">
        <f>Instructions!$D$10</f>
        <v>B</v>
      </c>
      <c r="HI1" s="192" t="str">
        <f>Instructions!$E$10</f>
        <v>I</v>
      </c>
      <c r="HJ1" s="192" t="str">
        <f>Instructions!$F$10</f>
        <v>N</v>
      </c>
      <c r="HK1" s="192" t="str">
        <f>Instructions!$G$10</f>
        <v>G</v>
      </c>
      <c r="HL1" s="192" t="str">
        <f>Instructions!$H$10</f>
        <v>O</v>
      </c>
      <c r="HM1" s="192" t="str">
        <f>Instructions!$D$10</f>
        <v>B</v>
      </c>
      <c r="HN1" s="192" t="str">
        <f>Instructions!$E$10</f>
        <v>I</v>
      </c>
      <c r="HO1" s="192" t="str">
        <f>Instructions!$F$10</f>
        <v>N</v>
      </c>
      <c r="HP1" s="192" t="str">
        <f>Instructions!$G$10</f>
        <v>G</v>
      </c>
      <c r="HQ1" s="192" t="str">
        <f>Instructions!$H$10</f>
        <v>O</v>
      </c>
      <c r="HR1" s="193"/>
      <c r="HS1" s="192" t="str">
        <f>Instructions!$D$10</f>
        <v>B</v>
      </c>
      <c r="HT1" s="192" t="str">
        <f>Instructions!$E$10</f>
        <v>I</v>
      </c>
      <c r="HU1" s="192" t="str">
        <f>Instructions!$F$10</f>
        <v>N</v>
      </c>
      <c r="HV1" s="192" t="str">
        <f>Instructions!$G$10</f>
        <v>G</v>
      </c>
      <c r="HW1" s="192" t="str">
        <f>Instructions!$H$10</f>
        <v>O</v>
      </c>
      <c r="HX1" s="192" t="str">
        <f>Instructions!$D$10</f>
        <v>B</v>
      </c>
      <c r="HY1" s="192" t="str">
        <f>Instructions!$E$10</f>
        <v>I</v>
      </c>
      <c r="HZ1" s="192" t="str">
        <f>Instructions!$F$10</f>
        <v>N</v>
      </c>
      <c r="IA1" s="192" t="str">
        <f>Instructions!$G$10</f>
        <v>G</v>
      </c>
      <c r="IB1" s="192" t="str">
        <f>Instructions!$H$10</f>
        <v>O</v>
      </c>
      <c r="IC1" s="193"/>
      <c r="ID1" s="192" t="str">
        <f>Instructions!$D$10</f>
        <v>B</v>
      </c>
      <c r="IE1" s="192" t="str">
        <f>Instructions!$E$10</f>
        <v>I</v>
      </c>
      <c r="IF1" s="192" t="str">
        <f>Instructions!$F$10</f>
        <v>N</v>
      </c>
      <c r="IG1" s="192" t="str">
        <f>Instructions!$G$10</f>
        <v>G</v>
      </c>
      <c r="IH1" s="192" t="str">
        <f>Instructions!$H$10</f>
        <v>O</v>
      </c>
      <c r="II1" s="192" t="str">
        <f>Instructions!$D$10</f>
        <v>B</v>
      </c>
      <c r="IJ1" s="192" t="str">
        <f>Instructions!$E$10</f>
        <v>I</v>
      </c>
      <c r="IK1" s="192" t="str">
        <f>Instructions!$F$10</f>
        <v>N</v>
      </c>
      <c r="IL1" s="192" t="str">
        <f>Instructions!$G$10</f>
        <v>G</v>
      </c>
      <c r="IM1" s="192" t="str">
        <f>Instructions!$H$10</f>
        <v>O</v>
      </c>
      <c r="IN1" s="193"/>
      <c r="IO1" s="192" t="str">
        <f>Instructions!$D$10</f>
        <v>B</v>
      </c>
      <c r="IP1" s="192" t="str">
        <f>Instructions!$E$10</f>
        <v>I</v>
      </c>
      <c r="IQ1" s="192" t="str">
        <f>Instructions!$F$10</f>
        <v>N</v>
      </c>
      <c r="IR1" s="192" t="str">
        <f>Instructions!$G$10</f>
        <v>G</v>
      </c>
      <c r="IS1" s="192" t="str">
        <f>Instructions!$H$10</f>
        <v>O</v>
      </c>
      <c r="IT1" s="192" t="str">
        <f>Instructions!$D$10</f>
        <v>B</v>
      </c>
      <c r="IU1" s="192" t="str">
        <f>Instructions!$E$10</f>
        <v>I</v>
      </c>
      <c r="IV1" s="192" t="str">
        <f>Instructions!$F$10</f>
        <v>N</v>
      </c>
      <c r="IW1" s="192" t="str">
        <f>Instructions!$G$10</f>
        <v>G</v>
      </c>
      <c r="IX1" s="192" t="str">
        <f>Instructions!$H$10</f>
        <v>O</v>
      </c>
      <c r="IY1" s="193"/>
      <c r="IZ1" s="192" t="str">
        <f>Instructions!$D$10</f>
        <v>B</v>
      </c>
      <c r="JA1" s="192" t="str">
        <f>Instructions!$E$10</f>
        <v>I</v>
      </c>
      <c r="JB1" s="192" t="str">
        <f>Instructions!$F$10</f>
        <v>N</v>
      </c>
      <c r="JC1" s="192" t="str">
        <f>Instructions!$G$10</f>
        <v>G</v>
      </c>
      <c r="JD1" s="192" t="str">
        <f>Instructions!$H$10</f>
        <v>O</v>
      </c>
      <c r="JE1" s="192" t="str">
        <f>Instructions!$D$10</f>
        <v>B</v>
      </c>
      <c r="JF1" s="192" t="str">
        <f>Instructions!$E$10</f>
        <v>I</v>
      </c>
      <c r="JG1" s="192" t="str">
        <f>Instructions!$F$10</f>
        <v>N</v>
      </c>
      <c r="JH1" s="192" t="str">
        <f>Instructions!$G$10</f>
        <v>G</v>
      </c>
      <c r="JI1" s="192" t="str">
        <f>Instructions!$H$10</f>
        <v>O</v>
      </c>
      <c r="JJ1" s="193"/>
      <c r="JK1" s="192" t="str">
        <f>Instructions!$D$10</f>
        <v>B</v>
      </c>
      <c r="JL1" s="192" t="str">
        <f>Instructions!$E$10</f>
        <v>I</v>
      </c>
      <c r="JM1" s="192" t="str">
        <f>Instructions!$F$10</f>
        <v>N</v>
      </c>
      <c r="JN1" s="192" t="str">
        <f>Instructions!$G$10</f>
        <v>G</v>
      </c>
      <c r="JO1" s="192" t="str">
        <f>Instructions!$H$10</f>
        <v>O</v>
      </c>
      <c r="JP1" s="192" t="str">
        <f>Instructions!$D$10</f>
        <v>B</v>
      </c>
      <c r="JQ1" s="192" t="str">
        <f>Instructions!$E$10</f>
        <v>I</v>
      </c>
      <c r="JR1" s="192" t="str">
        <f>Instructions!$F$10</f>
        <v>N</v>
      </c>
      <c r="JS1" s="192" t="str">
        <f>Instructions!$G$10</f>
        <v>G</v>
      </c>
      <c r="JT1" s="192" t="str">
        <f>Instructions!$H$10</f>
        <v>O</v>
      </c>
      <c r="JU1" s="193"/>
      <c r="JV1" s="192" t="str">
        <f>Instructions!$D$10</f>
        <v>B</v>
      </c>
      <c r="JW1" s="192" t="str">
        <f>Instructions!$E$10</f>
        <v>I</v>
      </c>
      <c r="JX1" s="192" t="str">
        <f>Instructions!$F$10</f>
        <v>N</v>
      </c>
      <c r="JY1" s="192" t="str">
        <f>Instructions!$G$10</f>
        <v>G</v>
      </c>
      <c r="JZ1" s="192" t="str">
        <f>Instructions!$H$10</f>
        <v>O</v>
      </c>
      <c r="KA1" s="192" t="str">
        <f>Instructions!$D$10</f>
        <v>B</v>
      </c>
      <c r="KB1" s="192" t="str">
        <f>Instructions!$E$10</f>
        <v>I</v>
      </c>
      <c r="KC1" s="192" t="str">
        <f>Instructions!$F$10</f>
        <v>N</v>
      </c>
      <c r="KD1" s="192" t="str">
        <f>Instructions!$G$10</f>
        <v>G</v>
      </c>
      <c r="KE1" s="192" t="str">
        <f>Instructions!$H$10</f>
        <v>O</v>
      </c>
      <c r="KF1" s="193"/>
      <c r="KG1" s="192" t="str">
        <f>Instructions!$D$10</f>
        <v>B</v>
      </c>
      <c r="KH1" s="192" t="str">
        <f>Instructions!$E$10</f>
        <v>I</v>
      </c>
      <c r="KI1" s="192" t="str">
        <f>Instructions!$F$10</f>
        <v>N</v>
      </c>
      <c r="KJ1" s="192" t="str">
        <f>Instructions!$G$10</f>
        <v>G</v>
      </c>
      <c r="KK1" s="192" t="str">
        <f>Instructions!$H$10</f>
        <v>O</v>
      </c>
      <c r="KL1" s="192" t="str">
        <f>Instructions!$D$10</f>
        <v>B</v>
      </c>
      <c r="KM1" s="192" t="str">
        <f>Instructions!$E$10</f>
        <v>I</v>
      </c>
      <c r="KN1" s="192" t="str">
        <f>Instructions!$F$10</f>
        <v>N</v>
      </c>
      <c r="KO1" s="192" t="str">
        <f>Instructions!$G$10</f>
        <v>G</v>
      </c>
      <c r="KP1" s="192" t="str">
        <f>Instructions!$H$10</f>
        <v>O</v>
      </c>
      <c r="KQ1" s="193"/>
      <c r="KR1" s="192" t="str">
        <f>Instructions!$D$10</f>
        <v>B</v>
      </c>
      <c r="KS1" s="192" t="str">
        <f>Instructions!$E$10</f>
        <v>I</v>
      </c>
      <c r="KT1" s="192" t="str">
        <f>Instructions!$F$10</f>
        <v>N</v>
      </c>
      <c r="KU1" s="192" t="str">
        <f>Instructions!$G$10</f>
        <v>G</v>
      </c>
      <c r="KV1" s="192" t="str">
        <f>Instructions!$H$10</f>
        <v>O</v>
      </c>
      <c r="KW1" s="192" t="str">
        <f>Instructions!$D$10</f>
        <v>B</v>
      </c>
      <c r="KX1" s="192" t="str">
        <f>Instructions!$E$10</f>
        <v>I</v>
      </c>
      <c r="KY1" s="192" t="str">
        <f>Instructions!$F$10</f>
        <v>N</v>
      </c>
      <c r="KZ1" s="192" t="str">
        <f>Instructions!$G$10</f>
        <v>G</v>
      </c>
      <c r="LA1" s="192" t="str">
        <f>Instructions!$H$10</f>
        <v>O</v>
      </c>
      <c r="LB1" s="192"/>
      <c r="LC1" s="192" t="str">
        <f>Instructions!$D$10</f>
        <v>B</v>
      </c>
      <c r="LD1" s="192" t="str">
        <f>Instructions!$E$10</f>
        <v>I</v>
      </c>
      <c r="LE1" s="192" t="str">
        <f>Instructions!$F$10</f>
        <v>N</v>
      </c>
      <c r="LF1" s="192" t="str">
        <f>Instructions!$G$10</f>
        <v>G</v>
      </c>
      <c r="LG1" s="192" t="str">
        <f>Instructions!$H$10</f>
        <v>O</v>
      </c>
      <c r="LH1" s="192" t="str">
        <f>Instructions!$D$10</f>
        <v>B</v>
      </c>
      <c r="LI1" s="192" t="str">
        <f>Instructions!$E$10</f>
        <v>I</v>
      </c>
      <c r="LJ1" s="192" t="str">
        <f>Instructions!$F$10</f>
        <v>N</v>
      </c>
      <c r="LK1" s="192" t="str">
        <f>Instructions!$G$10</f>
        <v>G</v>
      </c>
      <c r="LL1" s="192" t="str">
        <f>Instructions!$H$10</f>
        <v>O</v>
      </c>
      <c r="LM1" s="192"/>
      <c r="LN1" s="192" t="str">
        <f>Instructions!$D$10</f>
        <v>B</v>
      </c>
      <c r="LO1" s="192" t="str">
        <f>Instructions!$E$10</f>
        <v>I</v>
      </c>
      <c r="LP1" s="192" t="str">
        <f>Instructions!$F$10</f>
        <v>N</v>
      </c>
      <c r="LQ1" s="192" t="str">
        <f>Instructions!$G$10</f>
        <v>G</v>
      </c>
      <c r="LR1" s="192" t="str">
        <f>Instructions!$H$10</f>
        <v>O</v>
      </c>
      <c r="LS1" s="192" t="str">
        <f>Instructions!$D$10</f>
        <v>B</v>
      </c>
      <c r="LT1" s="192" t="str">
        <f>Instructions!$E$10</f>
        <v>I</v>
      </c>
      <c r="LU1" s="192" t="str">
        <f>Instructions!$F$10</f>
        <v>N</v>
      </c>
      <c r="LV1" s="192" t="str">
        <f>Instructions!$G$10</f>
        <v>G</v>
      </c>
      <c r="LW1" s="192" t="str">
        <f>Instructions!$H$10</f>
        <v>O</v>
      </c>
      <c r="LX1" s="192"/>
      <c r="LY1" s="192" t="str">
        <f>Instructions!$D$10</f>
        <v>B</v>
      </c>
      <c r="LZ1" s="192" t="str">
        <f>Instructions!$E$10</f>
        <v>I</v>
      </c>
      <c r="MA1" s="192" t="str">
        <f>Instructions!$F$10</f>
        <v>N</v>
      </c>
      <c r="MB1" s="192" t="str">
        <f>Instructions!$G$10</f>
        <v>G</v>
      </c>
      <c r="MC1" s="192" t="str">
        <f>Instructions!$H$10</f>
        <v>O</v>
      </c>
      <c r="MD1" s="192" t="str">
        <f>Instructions!$D$10</f>
        <v>B</v>
      </c>
      <c r="ME1" s="192" t="str">
        <f>Instructions!$E$10</f>
        <v>I</v>
      </c>
      <c r="MF1" s="192" t="str">
        <f>Instructions!$F$10</f>
        <v>N</v>
      </c>
      <c r="MG1" s="192" t="str">
        <f>Instructions!$G$10</f>
        <v>G</v>
      </c>
      <c r="MH1" s="192" t="str">
        <f>Instructions!$H$10</f>
        <v>O</v>
      </c>
      <c r="MI1" s="193"/>
      <c r="MJ1" s="192" t="str">
        <f>Instructions!$D$10</f>
        <v>B</v>
      </c>
      <c r="MK1" s="192" t="str">
        <f>Instructions!$E$10</f>
        <v>I</v>
      </c>
      <c r="ML1" s="192" t="str">
        <f>Instructions!$F$10</f>
        <v>N</v>
      </c>
      <c r="MM1" s="192" t="str">
        <f>Instructions!$G$10</f>
        <v>G</v>
      </c>
      <c r="MN1" s="192" t="str">
        <f>Instructions!$H$10</f>
        <v>O</v>
      </c>
      <c r="MO1" s="192" t="str">
        <f>Instructions!$D$10</f>
        <v>B</v>
      </c>
      <c r="MP1" s="192" t="str">
        <f>Instructions!$E$10</f>
        <v>I</v>
      </c>
      <c r="MQ1" s="192" t="str">
        <f>Instructions!$F$10</f>
        <v>N</v>
      </c>
      <c r="MR1" s="192" t="str">
        <f>Instructions!$G$10</f>
        <v>G</v>
      </c>
      <c r="MS1" s="192" t="str">
        <f>Instructions!$H$10</f>
        <v>O</v>
      </c>
      <c r="MT1" s="193"/>
      <c r="MU1" s="192" t="str">
        <f>Instructions!$D$10</f>
        <v>B</v>
      </c>
      <c r="MV1" s="192" t="str">
        <f>Instructions!$E$10</f>
        <v>I</v>
      </c>
      <c r="MW1" s="192" t="str">
        <f>Instructions!$F$10</f>
        <v>N</v>
      </c>
      <c r="MX1" s="192" t="str">
        <f>Instructions!$G$10</f>
        <v>G</v>
      </c>
      <c r="MY1" s="192" t="str">
        <f>Instructions!$H$10</f>
        <v>O</v>
      </c>
      <c r="MZ1" s="192" t="str">
        <f>Instructions!$D$10</f>
        <v>B</v>
      </c>
      <c r="NA1" s="192" t="str">
        <f>Instructions!$E$10</f>
        <v>I</v>
      </c>
      <c r="NB1" s="192" t="str">
        <f>Instructions!$F$10</f>
        <v>N</v>
      </c>
      <c r="NC1" s="192" t="str">
        <f>Instructions!$G$10</f>
        <v>G</v>
      </c>
      <c r="ND1" s="192" t="str">
        <f>Instructions!$H$10</f>
        <v>O</v>
      </c>
      <c r="NE1" s="193"/>
      <c r="NF1" s="192" t="str">
        <f>Instructions!$D$10</f>
        <v>B</v>
      </c>
      <c r="NG1" s="192" t="str">
        <f>Instructions!$E$10</f>
        <v>I</v>
      </c>
      <c r="NH1" s="192" t="str">
        <f>Instructions!$F$10</f>
        <v>N</v>
      </c>
      <c r="NI1" s="192" t="str">
        <f>Instructions!$G$10</f>
        <v>G</v>
      </c>
      <c r="NJ1" s="192" t="str">
        <f>Instructions!$H$10</f>
        <v>O</v>
      </c>
      <c r="NK1" s="192" t="str">
        <f>Instructions!$D$10</f>
        <v>B</v>
      </c>
      <c r="NL1" s="192" t="str">
        <f>Instructions!$E$10</f>
        <v>I</v>
      </c>
      <c r="NM1" s="192" t="str">
        <f>Instructions!$F$10</f>
        <v>N</v>
      </c>
      <c r="NN1" s="192" t="str">
        <f>Instructions!$G$10</f>
        <v>G</v>
      </c>
      <c r="NO1" s="192" t="str">
        <f>Instructions!$H$10</f>
        <v>O</v>
      </c>
      <c r="NP1" s="193"/>
      <c r="NQ1" s="192" t="str">
        <f>Instructions!$D$10</f>
        <v>B</v>
      </c>
      <c r="NR1" s="192" t="str">
        <f>Instructions!$E$10</f>
        <v>I</v>
      </c>
      <c r="NS1" s="192" t="str">
        <f>Instructions!$F$10</f>
        <v>N</v>
      </c>
      <c r="NT1" s="192" t="str">
        <f>Instructions!$G$10</f>
        <v>G</v>
      </c>
      <c r="NU1" s="192" t="str">
        <f>Instructions!$H$10</f>
        <v>O</v>
      </c>
      <c r="NV1" s="192" t="str">
        <f>Instructions!$D$10</f>
        <v>B</v>
      </c>
      <c r="NW1" s="192" t="str">
        <f>Instructions!$E$10</f>
        <v>I</v>
      </c>
      <c r="NX1" s="192" t="str">
        <f>Instructions!$F$10</f>
        <v>N</v>
      </c>
      <c r="NY1" s="192" t="str">
        <f>Instructions!$G$10</f>
        <v>G</v>
      </c>
      <c r="NZ1" s="192" t="str">
        <f>Instructions!$H$10</f>
        <v>O</v>
      </c>
      <c r="OA1" s="193"/>
      <c r="OB1" s="192" t="str">
        <f>Instructions!$D$10</f>
        <v>B</v>
      </c>
      <c r="OC1" s="192" t="str">
        <f>Instructions!$E$10</f>
        <v>I</v>
      </c>
      <c r="OD1" s="192" t="str">
        <f>Instructions!$F$10</f>
        <v>N</v>
      </c>
      <c r="OE1" s="192" t="str">
        <f>Instructions!$G$10</f>
        <v>G</v>
      </c>
      <c r="OF1" s="192" t="str">
        <f>Instructions!$H$10</f>
        <v>O</v>
      </c>
      <c r="OG1" s="192" t="str">
        <f>Instructions!$D$10</f>
        <v>B</v>
      </c>
      <c r="OH1" s="192" t="str">
        <f>Instructions!$E$10</f>
        <v>I</v>
      </c>
      <c r="OI1" s="192" t="str">
        <f>Instructions!$F$10</f>
        <v>N</v>
      </c>
      <c r="OJ1" s="192" t="str">
        <f>Instructions!$G$10</f>
        <v>G</v>
      </c>
      <c r="OK1" s="192" t="str">
        <f>Instructions!$H$10</f>
        <v>O</v>
      </c>
      <c r="OL1" s="193"/>
      <c r="OM1" s="192" t="str">
        <f>Instructions!$D$10</f>
        <v>B</v>
      </c>
      <c r="ON1" s="192" t="str">
        <f>Instructions!$E$10</f>
        <v>I</v>
      </c>
      <c r="OO1" s="192" t="str">
        <f>Instructions!$F$10</f>
        <v>N</v>
      </c>
      <c r="OP1" s="192" t="str">
        <f>Instructions!$G$10</f>
        <v>G</v>
      </c>
      <c r="OQ1" s="192" t="str">
        <f>Instructions!$H$10</f>
        <v>O</v>
      </c>
      <c r="OR1" s="192" t="str">
        <f>Instructions!$D$10</f>
        <v>B</v>
      </c>
      <c r="OS1" s="192" t="str">
        <f>Instructions!$E$10</f>
        <v>I</v>
      </c>
      <c r="OT1" s="192" t="str">
        <f>Instructions!$F$10</f>
        <v>N</v>
      </c>
      <c r="OU1" s="192" t="str">
        <f>Instructions!$G$10</f>
        <v>G</v>
      </c>
      <c r="OV1" s="192" t="str">
        <f>Instructions!$H$10</f>
        <v>O</v>
      </c>
      <c r="OW1" s="193"/>
      <c r="OX1" s="192" t="str">
        <f>Instructions!$D$10</f>
        <v>B</v>
      </c>
      <c r="OY1" s="192" t="str">
        <f>Instructions!$E$10</f>
        <v>I</v>
      </c>
      <c r="OZ1" s="192" t="str">
        <f>Instructions!$F$10</f>
        <v>N</v>
      </c>
      <c r="PA1" s="192" t="str">
        <f>Instructions!$G$10</f>
        <v>G</v>
      </c>
      <c r="PB1" s="192" t="str">
        <f>Instructions!$H$10</f>
        <v>O</v>
      </c>
      <c r="PC1" s="192" t="str">
        <f>Instructions!$D$10</f>
        <v>B</v>
      </c>
      <c r="PD1" s="192" t="str">
        <f>Instructions!$E$10</f>
        <v>I</v>
      </c>
      <c r="PE1" s="192" t="str">
        <f>Instructions!$F$10</f>
        <v>N</v>
      </c>
      <c r="PF1" s="192" t="str">
        <f>Instructions!$G$10</f>
        <v>G</v>
      </c>
      <c r="PG1" s="192" t="str">
        <f>Instructions!$H$10</f>
        <v>O</v>
      </c>
      <c r="PH1" s="193"/>
      <c r="PI1" s="192" t="str">
        <f>Instructions!$D$10</f>
        <v>B</v>
      </c>
      <c r="PJ1" s="192" t="str">
        <f>Instructions!$E$10</f>
        <v>I</v>
      </c>
      <c r="PK1" s="192" t="str">
        <f>Instructions!$F$10</f>
        <v>N</v>
      </c>
      <c r="PL1" s="192" t="str">
        <f>Instructions!$G$10</f>
        <v>G</v>
      </c>
      <c r="PM1" s="192" t="str">
        <f>Instructions!$H$10</f>
        <v>O</v>
      </c>
      <c r="PN1" s="192" t="str">
        <f>Instructions!$D$10</f>
        <v>B</v>
      </c>
      <c r="PO1" s="192" t="str">
        <f>Instructions!$E$10</f>
        <v>I</v>
      </c>
      <c r="PP1" s="192" t="str">
        <f>Instructions!$F$10</f>
        <v>N</v>
      </c>
      <c r="PQ1" s="192" t="str">
        <f>Instructions!$G$10</f>
        <v>G</v>
      </c>
      <c r="PR1" s="192" t="str">
        <f>Instructions!$H$10</f>
        <v>O</v>
      </c>
      <c r="PS1" s="193"/>
      <c r="PT1" s="192" t="str">
        <f>Instructions!$D$10</f>
        <v>B</v>
      </c>
      <c r="PU1" s="192" t="str">
        <f>Instructions!$E$10</f>
        <v>I</v>
      </c>
      <c r="PV1" s="192" t="str">
        <f>Instructions!$F$10</f>
        <v>N</v>
      </c>
      <c r="PW1" s="192" t="str">
        <f>Instructions!$G$10</f>
        <v>G</v>
      </c>
      <c r="PX1" s="192" t="str">
        <f>Instructions!$H$10</f>
        <v>O</v>
      </c>
      <c r="PY1" s="192" t="str">
        <f>Instructions!$D$10</f>
        <v>B</v>
      </c>
      <c r="PZ1" s="192" t="str">
        <f>Instructions!$E$10</f>
        <v>I</v>
      </c>
      <c r="QA1" s="192" t="str">
        <f>Instructions!$F$10</f>
        <v>N</v>
      </c>
      <c r="QB1" s="192" t="str">
        <f>Instructions!$G$10</f>
        <v>G</v>
      </c>
      <c r="QC1" s="192" t="str">
        <f>Instructions!$H$10</f>
        <v>O</v>
      </c>
      <c r="QD1" s="193"/>
      <c r="QE1" s="192" t="str">
        <f>Instructions!$D$10</f>
        <v>B</v>
      </c>
      <c r="QF1" s="192" t="str">
        <f>Instructions!$E$10</f>
        <v>I</v>
      </c>
      <c r="QG1" s="192" t="str">
        <f>Instructions!$F$10</f>
        <v>N</v>
      </c>
      <c r="QH1" s="192" t="str">
        <f>Instructions!$G$10</f>
        <v>G</v>
      </c>
      <c r="QI1" s="192" t="str">
        <f>Instructions!$H$10</f>
        <v>O</v>
      </c>
      <c r="QJ1" s="192" t="str">
        <f>Instructions!$D$10</f>
        <v>B</v>
      </c>
      <c r="QK1" s="192" t="str">
        <f>Instructions!$E$10</f>
        <v>I</v>
      </c>
      <c r="QL1" s="192" t="str">
        <f>Instructions!$F$10</f>
        <v>N</v>
      </c>
      <c r="QM1" s="192" t="str">
        <f>Instructions!$G$10</f>
        <v>G</v>
      </c>
      <c r="QN1" s="192" t="str">
        <f>Instructions!$H$10</f>
        <v>O</v>
      </c>
      <c r="QO1" s="193"/>
      <c r="QP1" s="192" t="str">
        <f>Instructions!$D$10</f>
        <v>B</v>
      </c>
      <c r="QQ1" s="192" t="str">
        <f>Instructions!$E$10</f>
        <v>I</v>
      </c>
      <c r="QR1" s="192" t="str">
        <f>Instructions!$F$10</f>
        <v>N</v>
      </c>
      <c r="QS1" s="192" t="str">
        <f>Instructions!$G$10</f>
        <v>G</v>
      </c>
      <c r="QT1" s="192" t="str">
        <f>Instructions!$H$10</f>
        <v>O</v>
      </c>
      <c r="QU1" s="192" t="str">
        <f>Instructions!$D$10</f>
        <v>B</v>
      </c>
      <c r="QV1" s="192" t="str">
        <f>Instructions!$E$10</f>
        <v>I</v>
      </c>
      <c r="QW1" s="192" t="str">
        <f>Instructions!$F$10</f>
        <v>N</v>
      </c>
      <c r="QX1" s="192" t="str">
        <f>Instructions!$G$10</f>
        <v>G</v>
      </c>
      <c r="QY1" s="192" t="str">
        <f>Instructions!$H$10</f>
        <v>O</v>
      </c>
      <c r="QZ1" s="193"/>
      <c r="RA1" s="192" t="str">
        <f>Instructions!$D$10</f>
        <v>B</v>
      </c>
      <c r="RB1" s="192" t="str">
        <f>Instructions!$E$10</f>
        <v>I</v>
      </c>
      <c r="RC1" s="192" t="str">
        <f>Instructions!$F$10</f>
        <v>N</v>
      </c>
      <c r="RD1" s="192" t="str">
        <f>Instructions!$G$10</f>
        <v>G</v>
      </c>
      <c r="RE1" s="192" t="str">
        <f>Instructions!$H$10</f>
        <v>O</v>
      </c>
      <c r="RF1" s="192" t="str">
        <f>Instructions!$D$10</f>
        <v>B</v>
      </c>
      <c r="RG1" s="192" t="str">
        <f>Instructions!$E$10</f>
        <v>I</v>
      </c>
      <c r="RH1" s="192" t="str">
        <f>Instructions!$F$10</f>
        <v>N</v>
      </c>
      <c r="RI1" s="192" t="str">
        <f>Instructions!$G$10</f>
        <v>G</v>
      </c>
      <c r="RJ1" s="192" t="str">
        <f>Instructions!$H$10</f>
        <v>O</v>
      </c>
      <c r="RK1" s="193"/>
      <c r="RL1" s="192" t="str">
        <f>Instructions!$D$10</f>
        <v>B</v>
      </c>
      <c r="RM1" s="192" t="str">
        <f>Instructions!$E$10</f>
        <v>I</v>
      </c>
      <c r="RN1" s="192" t="str">
        <f>Instructions!$F$10</f>
        <v>N</v>
      </c>
      <c r="RO1" s="192" t="str">
        <f>Instructions!$G$10</f>
        <v>G</v>
      </c>
      <c r="RP1" s="192" t="str">
        <f>Instructions!$H$10</f>
        <v>O</v>
      </c>
      <c r="RQ1" s="192" t="str">
        <f>Instructions!$D$10</f>
        <v>B</v>
      </c>
      <c r="RR1" s="192" t="str">
        <f>Instructions!$E$10</f>
        <v>I</v>
      </c>
      <c r="RS1" s="192" t="str">
        <f>Instructions!$F$10</f>
        <v>N</v>
      </c>
      <c r="RT1" s="192" t="str">
        <f>Instructions!$G$10</f>
        <v>G</v>
      </c>
      <c r="RU1" s="192" t="str">
        <f>Instructions!$H$10</f>
        <v>O</v>
      </c>
      <c r="RV1" s="193"/>
      <c r="RW1" s="192" t="str">
        <f>Instructions!$D$10</f>
        <v>B</v>
      </c>
      <c r="RX1" s="192" t="str">
        <f>Instructions!$E$10</f>
        <v>I</v>
      </c>
      <c r="RY1" s="192" t="str">
        <f>Instructions!$F$10</f>
        <v>N</v>
      </c>
      <c r="RZ1" s="192" t="str">
        <f>Instructions!$G$10</f>
        <v>G</v>
      </c>
      <c r="SA1" s="192" t="str">
        <f>Instructions!$H$10</f>
        <v>O</v>
      </c>
      <c r="SB1" s="192" t="str">
        <f>Instructions!$D$10</f>
        <v>B</v>
      </c>
      <c r="SC1" s="192" t="str">
        <f>Instructions!$E$10</f>
        <v>I</v>
      </c>
      <c r="SD1" s="192" t="str">
        <f>Instructions!$F$10</f>
        <v>N</v>
      </c>
      <c r="SE1" s="192" t="str">
        <f>Instructions!$G$10</f>
        <v>G</v>
      </c>
      <c r="SF1" s="192" t="str">
        <f>Instructions!$H$10</f>
        <v>O</v>
      </c>
      <c r="SG1" s="193"/>
      <c r="SH1" s="192" t="str">
        <f>Instructions!$D$10</f>
        <v>B</v>
      </c>
      <c r="SI1" s="192" t="str">
        <f>Instructions!$E$10</f>
        <v>I</v>
      </c>
      <c r="SJ1" s="192" t="str">
        <f>Instructions!$F$10</f>
        <v>N</v>
      </c>
      <c r="SK1" s="192" t="str">
        <f>Instructions!$G$10</f>
        <v>G</v>
      </c>
      <c r="SL1" s="192" t="str">
        <f>Instructions!$H$10</f>
        <v>O</v>
      </c>
      <c r="SM1" s="192" t="str">
        <f>Instructions!$D$10</f>
        <v>B</v>
      </c>
      <c r="SN1" s="192" t="str">
        <f>Instructions!$E$10</f>
        <v>I</v>
      </c>
      <c r="SO1" s="192" t="str">
        <f>Instructions!$F$10</f>
        <v>N</v>
      </c>
      <c r="SP1" s="192" t="str">
        <f>Instructions!$G$10</f>
        <v>G</v>
      </c>
      <c r="SQ1" s="192" t="str">
        <f>Instructions!$H$10</f>
        <v>O</v>
      </c>
      <c r="SR1" s="193"/>
      <c r="SS1" s="192" t="str">
        <f>Instructions!$D$10</f>
        <v>B</v>
      </c>
      <c r="ST1" s="192" t="str">
        <f>Instructions!$E$10</f>
        <v>I</v>
      </c>
      <c r="SU1" s="192" t="str">
        <f>Instructions!$F$10</f>
        <v>N</v>
      </c>
      <c r="SV1" s="192" t="str">
        <f>Instructions!$G$10</f>
        <v>G</v>
      </c>
      <c r="SW1" s="192" t="str">
        <f>Instructions!$H$10</f>
        <v>O</v>
      </c>
      <c r="SX1" s="192" t="str">
        <f>Instructions!$D$10</f>
        <v>B</v>
      </c>
      <c r="SY1" s="192" t="str">
        <f>Instructions!$E$10</f>
        <v>I</v>
      </c>
      <c r="SZ1" s="192" t="str">
        <f>Instructions!$F$10</f>
        <v>N</v>
      </c>
      <c r="TA1" s="192" t="str">
        <f>Instructions!$G$10</f>
        <v>G</v>
      </c>
      <c r="TB1" s="192" t="str">
        <f>Instructions!$H$10</f>
        <v>O</v>
      </c>
      <c r="TC1" s="193"/>
      <c r="TD1" s="192" t="str">
        <f>Instructions!$D$10</f>
        <v>B</v>
      </c>
      <c r="TE1" s="192" t="str">
        <f>Instructions!$E$10</f>
        <v>I</v>
      </c>
      <c r="TF1" s="192" t="str">
        <f>Instructions!$F$10</f>
        <v>N</v>
      </c>
      <c r="TG1" s="192" t="str">
        <f>Instructions!$G$10</f>
        <v>G</v>
      </c>
      <c r="TH1" s="192" t="str">
        <f>Instructions!$H$10</f>
        <v>O</v>
      </c>
      <c r="TI1" s="192" t="str">
        <f>Instructions!$D$10</f>
        <v>B</v>
      </c>
      <c r="TJ1" s="192" t="str">
        <f>Instructions!$E$10</f>
        <v>I</v>
      </c>
      <c r="TK1" s="192" t="str">
        <f>Instructions!$F$10</f>
        <v>N</v>
      </c>
      <c r="TL1" s="192" t="str">
        <f>Instructions!$G$10</f>
        <v>G</v>
      </c>
      <c r="TM1" s="192" t="str">
        <f>Instructions!$H$10</f>
        <v>O</v>
      </c>
      <c r="TN1" s="193"/>
      <c r="TO1" s="192" t="str">
        <f>Instructions!$D$10</f>
        <v>B</v>
      </c>
      <c r="TP1" s="192" t="str">
        <f>Instructions!$E$10</f>
        <v>I</v>
      </c>
      <c r="TQ1" s="192" t="str">
        <f>Instructions!$F$10</f>
        <v>N</v>
      </c>
      <c r="TR1" s="192" t="str">
        <f>Instructions!$G$10</f>
        <v>G</v>
      </c>
      <c r="TS1" s="192" t="str">
        <f>Instructions!$H$10</f>
        <v>O</v>
      </c>
      <c r="TT1" s="192" t="str">
        <f>Instructions!$D$10</f>
        <v>B</v>
      </c>
      <c r="TU1" s="192" t="str">
        <f>Instructions!$E$10</f>
        <v>I</v>
      </c>
      <c r="TV1" s="192" t="str">
        <f>Instructions!$F$10</f>
        <v>N</v>
      </c>
      <c r="TW1" s="192" t="str">
        <f>Instructions!$G$10</f>
        <v>G</v>
      </c>
      <c r="TX1" s="192" t="str">
        <f>Instructions!$H$10</f>
        <v>O</v>
      </c>
      <c r="TY1" s="193"/>
      <c r="TZ1" s="192" t="str">
        <f>Instructions!$D$10</f>
        <v>B</v>
      </c>
      <c r="UA1" s="192" t="str">
        <f>Instructions!$E$10</f>
        <v>I</v>
      </c>
      <c r="UB1" s="192" t="str">
        <f>Instructions!$F$10</f>
        <v>N</v>
      </c>
      <c r="UC1" s="192" t="str">
        <f>Instructions!$G$10</f>
        <v>G</v>
      </c>
      <c r="UD1" s="192" t="str">
        <f>Instructions!$H$10</f>
        <v>O</v>
      </c>
      <c r="UE1" s="192" t="str">
        <f>Instructions!$D$10</f>
        <v>B</v>
      </c>
      <c r="UF1" s="192" t="str">
        <f>Instructions!$E$10</f>
        <v>I</v>
      </c>
      <c r="UG1" s="192" t="str">
        <f>Instructions!$F$10</f>
        <v>N</v>
      </c>
      <c r="UH1" s="192" t="str">
        <f>Instructions!$G$10</f>
        <v>G</v>
      </c>
      <c r="UI1" s="192" t="str">
        <f>Instructions!$H$10</f>
        <v>O</v>
      </c>
      <c r="UJ1" s="193"/>
      <c r="UK1" s="192" t="str">
        <f>Instructions!$D$10</f>
        <v>B</v>
      </c>
      <c r="UL1" s="192" t="str">
        <f>Instructions!$E$10</f>
        <v>I</v>
      </c>
      <c r="UM1" s="192" t="str">
        <f>Instructions!$F$10</f>
        <v>N</v>
      </c>
      <c r="UN1" s="192" t="str">
        <f>Instructions!$G$10</f>
        <v>G</v>
      </c>
      <c r="UO1" s="192" t="str">
        <f>Instructions!$H$10</f>
        <v>O</v>
      </c>
    </row>
    <row r="2" spans="1:561" s="191" customFormat="1">
      <c r="L2" s="191" t="str">
        <f ca="1">INDEX(BingoCardGenerator.com!$A$8:$A$12,MATCH(LARGE(BingoCardGenerator.com!$B$8:$B$12,ROW()-1),BingoCardGenerator.com!$B$8:$B$12,0))</f>
        <v>Word 3</v>
      </c>
      <c r="M2" s="191" t="str">
        <f ca="1">INDEX(BingoCardGenerator.com!$C$8:$C$12,MATCH(LARGE(BingoCardGenerator.com!$D$8:$D$12,ROW()-1),BingoCardGenerator.com!$D$8:$D$12,0))</f>
        <v>Word 7</v>
      </c>
      <c r="N2" s="191" t="str">
        <f ca="1">INDEX(BingoCardGenerator.com!$E$8:$E$12,MATCH(LARGE(BingoCardGenerator.com!$F$8:$F$12,ROW()-1),BingoCardGenerator.com!$F$8:$F$12,0))</f>
        <v>Word 13</v>
      </c>
      <c r="O2" s="191" t="str">
        <f ca="1">INDEX(BingoCardGenerator.com!$G$8:$G$12,MATCH(LARGE(BingoCardGenerator.com!$H$8:$H$12,ROW()-1),BingoCardGenerator.com!$H$8:$H$12,0))</f>
        <v>Word 18</v>
      </c>
      <c r="P2" s="191" t="str">
        <f ca="1">INDEX(BingoCardGenerator.com!$I$8:$I$12,MATCH(LARGE(BingoCardGenerator.com!$J$8:$J$12,ROW()-1),BingoCardGenerator.com!$J$8:$J$12,0))</f>
        <v>Word 24</v>
      </c>
      <c r="R2" s="191" t="str">
        <f ca="1">INDEX(BingoCardGenerator.com!$A$15:$A$19,MATCH(LARGE(BingoCardGenerator.com!$B$15:$B$19,ROW()-1),BingoCardGenerator.com!$B$15:$B$19,0))</f>
        <v>Word 3</v>
      </c>
      <c r="S2" s="191" t="str">
        <f ca="1">INDEX(BingoCardGenerator.com!$C$15:$C$19,MATCH(LARGE(BingoCardGenerator.com!$D$15:$D$19,ROW()-1),BingoCardGenerator.com!$D$15:$D$19,0))</f>
        <v>Word 8</v>
      </c>
      <c r="T2" s="191" t="str">
        <f ca="1">INDEX(BingoCardGenerator.com!$E$15:$E$19,MATCH(LARGE(BingoCardGenerator.com!$F$15:$F$19,ROW()-1),BingoCardGenerator.com!$F$15:$F$19,0))</f>
        <v>Word 13</v>
      </c>
      <c r="U2" s="191" t="str">
        <f ca="1">INDEX(BingoCardGenerator.com!$G$15:$G$19,MATCH(LARGE(BingoCardGenerator.com!$H$15:$H$19,ROW()-1),BingoCardGenerator.com!$H$15:$H$19,0))</f>
        <v>Word 20</v>
      </c>
      <c r="V2" s="191" t="str">
        <f ca="1">INDEX(BingoCardGenerator.com!$I$15:$I$19,MATCH(LARGE(BingoCardGenerator.com!$J$15:$J$19,ROW()-1),BingoCardGenerator.com!$J$15:$J$19,0))</f>
        <v>Word 23</v>
      </c>
      <c r="W2" s="191" t="str">
        <f ca="1">INDEX(BingoCardGenerator.com!$A$27:$A$31,MATCH(LARGE(BingoCardGenerator.com!$B$27:$B$31,ROW()-1),BingoCardGenerator.com!$B$27:$B$31,0))</f>
        <v>Word 4</v>
      </c>
      <c r="X2" s="191" t="str">
        <f ca="1">INDEX(BingoCardGenerator.com!$C$27:$C$31,MATCH(LARGE(BingoCardGenerator.com!$D$27:$D$31,ROW()-1),BingoCardGenerator.com!$D$27:$D$31,0))</f>
        <v>Word 10</v>
      </c>
      <c r="Y2" s="191" t="str">
        <f ca="1">INDEX(BingoCardGenerator.com!$E$27:$E$31,MATCH(LARGE(BingoCardGenerator.com!$F$27:$F$31,ROW()-1),BingoCardGenerator.com!$F$27:$F$31,0))</f>
        <v>Word 14</v>
      </c>
      <c r="Z2" s="191" t="str">
        <f ca="1">INDEX(BingoCardGenerator.com!$G$27:$G$31,MATCH(LARGE(BingoCardGenerator.com!$H$27:$H$31,ROW()-1),BingoCardGenerator.com!$H$27:$H$31,0))</f>
        <v>Word 20</v>
      </c>
      <c r="AA2" s="191" t="str">
        <f ca="1">INDEX(BingoCardGenerator.com!$I$27:$I$31,MATCH(LARGE(BingoCardGenerator.com!$J$27:$J$31,ROW()-1),BingoCardGenerator.com!$J$27:$J$31,0))</f>
        <v>Word 22</v>
      </c>
      <c r="AC2" s="191" t="str">
        <f ca="1">INDEX(BingoCardGenerator.com!$A$37:$A$41,MATCH(LARGE(BingoCardGenerator.com!$B$37:$B$41,ROW()-1),BingoCardGenerator.com!$B$37:$B$41,0))</f>
        <v>Word 4</v>
      </c>
      <c r="AD2" s="191" t="str">
        <f ca="1">INDEX(BingoCardGenerator.com!$C$37:$C$41,MATCH(LARGE(BingoCardGenerator.com!$D$37:$D$41,ROW()-1),BingoCardGenerator.com!$D$37:$D$41,0))</f>
        <v>Word 9</v>
      </c>
      <c r="AE2" s="191" t="str">
        <f ca="1">INDEX(BingoCardGenerator.com!$E$37:$E$41,MATCH(LARGE(BingoCardGenerator.com!$F$37:$F$41,ROW()-1),BingoCardGenerator.com!$F$37:$F$41,0))</f>
        <v>Word 11</v>
      </c>
      <c r="AF2" s="191" t="str">
        <f ca="1">INDEX(BingoCardGenerator.com!$G$37:$G$41,MATCH(LARGE(BingoCardGenerator.com!$H$37:$H$41,ROW()-1),BingoCardGenerator.com!$H$37:$H$41,0))</f>
        <v>Word 18</v>
      </c>
      <c r="AG2" s="191" t="str">
        <f ca="1">INDEX(BingoCardGenerator.com!$I$37:$I$41,MATCH(LARGE(BingoCardGenerator.com!$J$37:$J$41,ROW()-1),BingoCardGenerator.com!$J$37:$J$41,0))</f>
        <v>Word 24</v>
      </c>
      <c r="AH2" s="191" t="str">
        <f ca="1">INDEX(BingoCardGenerator.com!$A$47:$A$51,MATCH(LARGE(BingoCardGenerator.com!$B$47:$B$51,ROW()-1),BingoCardGenerator.com!$B$47:$B$51,0))</f>
        <v>Word 2</v>
      </c>
      <c r="AI2" s="191" t="str">
        <f ca="1">INDEX(BingoCardGenerator.com!$C$47:$C$51,MATCH(LARGE(BingoCardGenerator.com!$D$47:$D$51,ROW()-1),BingoCardGenerator.com!$D$47:$D$51,0))</f>
        <v>Word 10</v>
      </c>
      <c r="AJ2" s="191" t="str">
        <f ca="1">INDEX(BingoCardGenerator.com!$E$47:$E$51,MATCH(LARGE(BingoCardGenerator.com!$F$47:$F$51,ROW()-1),BingoCardGenerator.com!$F$47:$F$51,0))</f>
        <v>Word 13</v>
      </c>
      <c r="AK2" s="191" t="str">
        <f ca="1">INDEX(BingoCardGenerator.com!$G$47:$G$51,MATCH(LARGE(BingoCardGenerator.com!$H$47:$H$51,ROW()-1),BingoCardGenerator.com!$H$47:$H$51,0))</f>
        <v>Word 16</v>
      </c>
      <c r="AL2" s="191" t="str">
        <f ca="1">INDEX(BingoCardGenerator.com!$I$47:$I$51,MATCH(LARGE(BingoCardGenerator.com!$J$47:$J$51,ROW()-1),BingoCardGenerator.com!$J$47:$J$51,0))</f>
        <v>Word 23</v>
      </c>
      <c r="AN2" s="191" t="str">
        <f ca="1">INDEX(BingoCardGenerator.com!$A$57:$A$61,MATCH(LARGE(BingoCardGenerator.com!$B$57:$B$61,ROW()-1),BingoCardGenerator.com!$B$57:$B$61,0))</f>
        <v>Word 2</v>
      </c>
      <c r="AO2" s="191" t="str">
        <f ca="1">INDEX(BingoCardGenerator.com!$C$57:$C$61,MATCH(LARGE(BingoCardGenerator.com!$D$57:$D$61,ROW()-1),BingoCardGenerator.com!$D$57:$D$61,0))</f>
        <v>Word 8</v>
      </c>
      <c r="AP2" s="191" t="str">
        <f ca="1">INDEX(BingoCardGenerator.com!$E$57:$E$61,MATCH(LARGE(BingoCardGenerator.com!$F$57:$F$61,ROW()-1),BingoCardGenerator.com!$F$57:$F$61,0))</f>
        <v>Word 14</v>
      </c>
      <c r="AQ2" s="191" t="str">
        <f ca="1">INDEX(BingoCardGenerator.com!$G$57:$G$61,MATCH(LARGE(BingoCardGenerator.com!$H$57:$H$61,ROW()-1),BingoCardGenerator.com!$H$57:$H$61,0))</f>
        <v>Word 16</v>
      </c>
      <c r="AR2" s="191" t="str">
        <f ca="1">INDEX(BingoCardGenerator.com!$I$57:$I$61,MATCH(LARGE(BingoCardGenerator.com!$J$57:$J$61,ROW()-1),BingoCardGenerator.com!$J$57:$J$61,0))</f>
        <v>Word 22</v>
      </c>
      <c r="AS2" s="191" t="str">
        <f ca="1">INDEX(BingoCardGenerator.com!$A$67:$A$71,MATCH(LARGE(BingoCardGenerator.com!$B$67:$B$71,ROW()-1),BingoCardGenerator.com!$B$67:$B$71,0))</f>
        <v>Word 4</v>
      </c>
      <c r="AT2" s="191" t="str">
        <f ca="1">INDEX(BingoCardGenerator.com!$C$67:$C$71,MATCH(LARGE(BingoCardGenerator.com!$D$67:$D$71,ROW()-1),BingoCardGenerator.com!$D$67:$D$71,0))</f>
        <v>Word 9</v>
      </c>
      <c r="AU2" s="191" t="str">
        <f ca="1">INDEX(BingoCardGenerator.com!$E$67:$E$71,MATCH(LARGE(BingoCardGenerator.com!$F$67:$F$71,ROW()-1),BingoCardGenerator.com!$F$67:$F$71,0))</f>
        <v>Word 12</v>
      </c>
      <c r="AV2" s="191" t="str">
        <f ca="1">INDEX(BingoCardGenerator.com!$G$67:$G$71,MATCH(LARGE(BingoCardGenerator.com!$H$67:$H$71,ROW()-1),BingoCardGenerator.com!$H$67:$H$71,0))</f>
        <v>Word 18</v>
      </c>
      <c r="AW2" s="191" t="str">
        <f ca="1">INDEX(BingoCardGenerator.com!$I$67:$I$71,MATCH(LARGE(BingoCardGenerator.com!$J$67:$J$71,ROW()-1),BingoCardGenerator.com!$J$67:$J$71,0))</f>
        <v>Word 24</v>
      </c>
      <c r="AY2" s="191" t="str">
        <f ca="1">INDEX(BingoCardGenerator.com!$A$77:$A$81,MATCH(LARGE(BingoCardGenerator.com!$B$77:$B$81,ROW()-1),BingoCardGenerator.com!$B$77:$B$81,0))</f>
        <v>Word 4</v>
      </c>
      <c r="AZ2" s="191" t="str">
        <f ca="1">INDEX(BingoCardGenerator.com!$C$77:$C$81,MATCH(LARGE(BingoCardGenerator.com!$D$77:$D$81,ROW()-1),BingoCardGenerator.com!$D$77:$D$81,0))</f>
        <v>Word 8</v>
      </c>
      <c r="BA2" s="191" t="str">
        <f ca="1">INDEX(BingoCardGenerator.com!$E$77:$E$81,MATCH(LARGE(BingoCardGenerator.com!$F$77:$F$81,ROW()-1),BingoCardGenerator.com!$F$77:$F$81,0))</f>
        <v>Word 12</v>
      </c>
      <c r="BB2" s="191" t="str">
        <f ca="1">INDEX(BingoCardGenerator.com!$G$77:$G$81,MATCH(LARGE(BingoCardGenerator.com!$H$77:$H$81,ROW()-1),BingoCardGenerator.com!$H$77:$H$81,0))</f>
        <v>Word 19</v>
      </c>
      <c r="BC2" s="191" t="str">
        <f ca="1">INDEX(BingoCardGenerator.com!$I$77:$I$81,MATCH(LARGE(BingoCardGenerator.com!$J$77:$J$81,ROW()-1),BingoCardGenerator.com!$J$77:$J$81,0))</f>
        <v>Word 23</v>
      </c>
      <c r="BD2" s="191" t="str">
        <f ca="1">INDEX(BingoCardGenerator.com!$A$87:$A$91,MATCH(LARGE(BingoCardGenerator.com!$B$87:$B$91,ROW()-1),BingoCardGenerator.com!$B$87:$B$91,0))</f>
        <v>Word 4</v>
      </c>
      <c r="BE2" s="191" t="str">
        <f ca="1">INDEX(BingoCardGenerator.com!$C$87:$C$91,MATCH(LARGE(BingoCardGenerator.com!$D$87:$D$91,ROW()-1),BingoCardGenerator.com!$D$87:$D$91,0))</f>
        <v>Word 6</v>
      </c>
      <c r="BF2" s="191" t="str">
        <f ca="1">INDEX(BingoCardGenerator.com!$E$87:$E$91,MATCH(LARGE(BingoCardGenerator.com!$F$87:$F$91,ROW()-1),BingoCardGenerator.com!$F$87:$F$91,0))</f>
        <v>Word 11</v>
      </c>
      <c r="BG2" s="191" t="str">
        <f ca="1">INDEX(BingoCardGenerator.com!$G$87:$G$91,MATCH(LARGE(BingoCardGenerator.com!$H$87:$H$91,ROW()-1),BingoCardGenerator.com!$H$87:$H$91,0))</f>
        <v>Word 16</v>
      </c>
      <c r="BH2" s="191" t="str">
        <f ca="1">INDEX(BingoCardGenerator.com!$I$87:$I$91,MATCH(LARGE(BingoCardGenerator.com!$J$87:$J$91,ROW()-1),BingoCardGenerator.com!$J$87:$J$91,0))</f>
        <v>Word 21</v>
      </c>
      <c r="BJ2" s="191" t="str">
        <f ca="1">INDEX(BingoCardGenerator.com!$A$97:$A$101,MATCH(LARGE(BingoCardGenerator.com!$B$97:$B$101,ROW()-1),BingoCardGenerator.com!$B$97:$B$101,0))</f>
        <v>Word 3</v>
      </c>
      <c r="BK2" s="191" t="str">
        <f ca="1">INDEX(BingoCardGenerator.com!$C$97:$C$101,MATCH(LARGE(BingoCardGenerator.com!$D$97:$D$101,ROW()-1),BingoCardGenerator.com!$D$97:$D$101,0))</f>
        <v>Word 8</v>
      </c>
      <c r="BL2" s="191" t="str">
        <f ca="1">INDEX(BingoCardGenerator.com!$E$97:$E$101,MATCH(LARGE(BingoCardGenerator.com!$F$97:$F$101,ROW()-1),BingoCardGenerator.com!$F$97:$F$101,0))</f>
        <v>Word 11</v>
      </c>
      <c r="BM2" s="191" t="str">
        <f ca="1">INDEX(BingoCardGenerator.com!$G$97:$G$101,MATCH(LARGE(BingoCardGenerator.com!$H$97:$H$101,ROW()-1),BingoCardGenerator.com!$H$97:$H$101,0))</f>
        <v>Word 18</v>
      </c>
      <c r="BN2" s="191" t="str">
        <f ca="1">INDEX(BingoCardGenerator.com!$I$97:$I$101,MATCH(LARGE(BingoCardGenerator.com!$J$97:$J$101,ROW()-1),BingoCardGenerator.com!$J$97:$J$101,0))</f>
        <v>Word 23</v>
      </c>
      <c r="BO2" s="191" t="str">
        <f ca="1">INDEX(BingoCardGenerator.com!$A$107:$A$111,MATCH(LARGE(BingoCardGenerator.com!$B$107:$B$111,ROW()-1),BingoCardGenerator.com!$B$107:$B$111,0))</f>
        <v>Word 5</v>
      </c>
      <c r="BP2" s="191" t="str">
        <f ca="1">INDEX(BingoCardGenerator.com!$C$107:$C$111,MATCH(LARGE(BingoCardGenerator.com!$D$107:$D$111,ROW()-1),BingoCardGenerator.com!$D$107:$D$111,0))</f>
        <v>Word 8</v>
      </c>
      <c r="BQ2" s="191" t="str">
        <f ca="1">INDEX(BingoCardGenerator.com!$E$107:$E$111,MATCH(LARGE(BingoCardGenerator.com!$F$107:$F$111,ROW()-1),BingoCardGenerator.com!$F$107:$F$111,0))</f>
        <v>Word 11</v>
      </c>
      <c r="BR2" s="191" t="str">
        <f ca="1">INDEX(BingoCardGenerator.com!$G$107:$G$111,MATCH(LARGE(BingoCardGenerator.com!$H$107:$H$111,ROW()-1),BingoCardGenerator.com!$H$107:$H$111,0))</f>
        <v>Word 16</v>
      </c>
      <c r="BS2" s="191" t="str">
        <f ca="1">INDEX(BingoCardGenerator.com!$I$107:$I$111,MATCH(LARGE(BingoCardGenerator.com!$J$107:$J$111,ROW()-1),BingoCardGenerator.com!$J$107:$J$111,0))</f>
        <v>Word 21</v>
      </c>
      <c r="BU2" s="191" t="str">
        <f ca="1">INDEX(BingoCardGenerator.com!$A$117:$A$121,MATCH(LARGE(BingoCardGenerator.com!$B$117:$B$121,ROW()-1),BingoCardGenerator.com!$B$117:$B$121,0))</f>
        <v>Word 2</v>
      </c>
      <c r="BV2" s="191" t="str">
        <f ca="1">INDEX(BingoCardGenerator.com!$C$117:$C$121,MATCH(LARGE(BingoCardGenerator.com!$D$117:$D$121,ROW()-1),BingoCardGenerator.com!$D$117:$D$121,0))</f>
        <v>Word 9</v>
      </c>
      <c r="BW2" s="191" t="str">
        <f ca="1">INDEX(BingoCardGenerator.com!$E$117:$E$121,MATCH(LARGE(BingoCardGenerator.com!$F$117:$F$121,ROW()-1),BingoCardGenerator.com!$F$117:$F$121,0))</f>
        <v>Word 13</v>
      </c>
      <c r="BX2" s="191" t="str">
        <f ca="1">INDEX(BingoCardGenerator.com!$G$117:$G$121,MATCH(LARGE(BingoCardGenerator.com!$H$117:$H$121,ROW()-1),BingoCardGenerator.com!$H$117:$H$121,0))</f>
        <v>Word 20</v>
      </c>
      <c r="BY2" s="191" t="str">
        <f ca="1">INDEX(BingoCardGenerator.com!$I$117:$I$121,MATCH(LARGE(BingoCardGenerator.com!$J$117:$J$121,ROW()-1),BingoCardGenerator.com!$J$117:$J$121,0))</f>
        <v>Word 22</v>
      </c>
      <c r="BZ2" s="191" t="str">
        <f ca="1">INDEX(BingoCardGenerator.com!$A$127:$A$131,MATCH(LARGE(BingoCardGenerator.com!$B$127:$B$131,ROW()-1),BingoCardGenerator.com!$B$127:$B$131,0))</f>
        <v>Word 5</v>
      </c>
      <c r="CA2" s="191" t="str">
        <f ca="1">INDEX(BingoCardGenerator.com!$C$127:$C$131,MATCH(LARGE(BingoCardGenerator.com!$D$127:$D$131,ROW()-1),BingoCardGenerator.com!$D$127:$D$131,0))</f>
        <v>Word 6</v>
      </c>
      <c r="CB2" s="191" t="str">
        <f ca="1">INDEX(BingoCardGenerator.com!$E$127:$E$131,MATCH(LARGE(BingoCardGenerator.com!$F$127:$F$131,ROW()-1),BingoCardGenerator.com!$F$127:$F$131,0))</f>
        <v>Word 12</v>
      </c>
      <c r="CC2" s="191" t="str">
        <f ca="1">INDEX(BingoCardGenerator.com!$G$127:$G$131,MATCH(LARGE(BingoCardGenerator.com!$H$127:$H$131,ROW()-1),BingoCardGenerator.com!$H$127:$H$131,0))</f>
        <v>Word 20</v>
      </c>
      <c r="CD2" s="191" t="str">
        <f ca="1">INDEX(BingoCardGenerator.com!$I$127:$I$131,MATCH(LARGE(BingoCardGenerator.com!$J$127:$J$131,ROW()-1),BingoCardGenerator.com!$J$127:$J$131,0))</f>
        <v>Word 25</v>
      </c>
      <c r="CF2" s="191" t="str">
        <f ca="1">INDEX(BingoCardGenerator.com!$A$137:$A$141,MATCH(LARGE(BingoCardGenerator.com!$B$137:$B$141,ROW()-1),BingoCardGenerator.com!$B$137:$B$141,0))</f>
        <v>Word 4</v>
      </c>
      <c r="CG2" s="191" t="str">
        <f ca="1">INDEX(BingoCardGenerator.com!$C$137:$C$141,MATCH(LARGE(BingoCardGenerator.com!$D$137:$D$141,ROW()-1),BingoCardGenerator.com!$D$137:$D$141,0))</f>
        <v>Word 6</v>
      </c>
      <c r="CH2" s="191" t="str">
        <f ca="1">INDEX(BingoCardGenerator.com!$E$137:$E$141,MATCH(LARGE(BingoCardGenerator.com!$F$137:$F$141,ROW()-1),BingoCardGenerator.com!$F$137:$F$141,0))</f>
        <v>Word 11</v>
      </c>
      <c r="CI2" s="191" t="str">
        <f ca="1">INDEX(BingoCardGenerator.com!$G$137:$G$141,MATCH(LARGE(BingoCardGenerator.com!$H$137:$H$141,ROW()-1),BingoCardGenerator.com!$H$137:$H$141,0))</f>
        <v>Word 20</v>
      </c>
      <c r="CJ2" s="191" t="str">
        <f ca="1">INDEX(BingoCardGenerator.com!$I$137:$I$141,MATCH(LARGE(BingoCardGenerator.com!$J$137:$J$141,ROW()-1),BingoCardGenerator.com!$J$137:$J$141,0))</f>
        <v>Word 24</v>
      </c>
      <c r="CK2" s="191" t="str">
        <f ca="1">INDEX(BingoCardGenerator.com!$A$147:$A$151,MATCH(LARGE(BingoCardGenerator.com!$B$147:$B$151,ROW()-1),BingoCardGenerator.com!$B$147:$B$151,0))</f>
        <v>Word 1</v>
      </c>
      <c r="CL2" s="191" t="str">
        <f ca="1">INDEX(BingoCardGenerator.com!$C$147:$C$151,MATCH(LARGE(BingoCardGenerator.com!$D$147:$D$151,ROW()-1),BingoCardGenerator.com!$D$147:$D$151,0))</f>
        <v>Word 6</v>
      </c>
      <c r="CM2" s="191" t="str">
        <f ca="1">INDEX(BingoCardGenerator.com!$E$147:$E$151,MATCH(LARGE(BingoCardGenerator.com!$F$147:$F$151,ROW()-1),BingoCardGenerator.com!$F$147:$F$151,0))</f>
        <v>Word 12</v>
      </c>
      <c r="CN2" s="191" t="str">
        <f ca="1">INDEX(BingoCardGenerator.com!$G$147:$G$151,MATCH(LARGE(BingoCardGenerator.com!$H$147:$H$151,ROW()-1),BingoCardGenerator.com!$H$147:$H$151,0))</f>
        <v>Word 16</v>
      </c>
      <c r="CO2" s="191" t="str">
        <f ca="1">INDEX(BingoCardGenerator.com!$I$147:$I$151,MATCH(LARGE(BingoCardGenerator.com!$J$147:$J$151,ROW()-1),BingoCardGenerator.com!$J$147:$J$151,0))</f>
        <v>Word 21</v>
      </c>
      <c r="CQ2" s="191" t="str">
        <f ca="1">INDEX(BingoCardGenerator.com!$A$157:$A$161,MATCH(LARGE(BingoCardGenerator.com!$B$157:$B$161,ROW()-1),BingoCardGenerator.com!$B$157:$B$161,0))</f>
        <v>Word 1</v>
      </c>
      <c r="CR2" s="191" t="str">
        <f ca="1">INDEX(BingoCardGenerator.com!$C$157:$C$161,MATCH(LARGE(BingoCardGenerator.com!$D$157:$D$161,ROW()-1),BingoCardGenerator.com!$D$157:$D$161,0))</f>
        <v>Word 9</v>
      </c>
      <c r="CS2" s="191" t="str">
        <f ca="1">INDEX(BingoCardGenerator.com!$E$157:$E$161,MATCH(LARGE(BingoCardGenerator.com!$F$157:$F$161,ROW()-1),BingoCardGenerator.com!$F$157:$F$161,0))</f>
        <v>Word 15</v>
      </c>
      <c r="CT2" s="191" t="str">
        <f ca="1">INDEX(BingoCardGenerator.com!$G$157:$G$161,MATCH(LARGE(BingoCardGenerator.com!$H$157:$H$161,ROW()-1),BingoCardGenerator.com!$H$157:$H$161,0))</f>
        <v>Word 17</v>
      </c>
      <c r="CU2" s="191" t="str">
        <f ca="1">INDEX(BingoCardGenerator.com!$I$157:$I$161,MATCH(LARGE(BingoCardGenerator.com!$J$157:$J$161,ROW()-1),BingoCardGenerator.com!$J$157:$J$161,0))</f>
        <v>Word 21</v>
      </c>
      <c r="CV2" s="191" t="str">
        <f ca="1">INDEX(BingoCardGenerator.com!$A$167:$A$171,MATCH(LARGE(BingoCardGenerator.com!$B$167:$B$171,ROW()-1),BingoCardGenerator.com!$B$167:$B$171,0))</f>
        <v>Word 1</v>
      </c>
      <c r="CW2" s="191" t="str">
        <f ca="1">INDEX(BingoCardGenerator.com!$C$167:$C$171,MATCH(LARGE(BingoCardGenerator.com!$D$167:$D$171,ROW()-1),BingoCardGenerator.com!$D$167:$D$171,0))</f>
        <v>Word 9</v>
      </c>
      <c r="CX2" s="191" t="str">
        <f ca="1">INDEX(BingoCardGenerator.com!$E$167:$E$171,MATCH(LARGE(BingoCardGenerator.com!$F$167:$F$171,ROW()-1),BingoCardGenerator.com!$F$167:$F$171,0))</f>
        <v>Word 12</v>
      </c>
      <c r="CY2" s="191" t="str">
        <f ca="1">INDEX(BingoCardGenerator.com!$G$167:$G$171,MATCH(LARGE(BingoCardGenerator.com!$H$167:$H$171,ROW()-1),BingoCardGenerator.com!$H$167:$H$171,0))</f>
        <v>Word 18</v>
      </c>
      <c r="CZ2" s="191" t="str">
        <f ca="1">INDEX(BingoCardGenerator.com!$I$167:$I$171,MATCH(LARGE(BingoCardGenerator.com!$J$167:$J$171,ROW()-1),BingoCardGenerator.com!$J$167:$J$171,0))</f>
        <v>Word 25</v>
      </c>
      <c r="DB2" s="191" t="str">
        <f ca="1">INDEX(BingoCardGenerator.com!$A$177:$A$181,MATCH(LARGE(BingoCardGenerator.com!$B$177:$B$181,ROW()-1),BingoCardGenerator.com!$B$177:$B$181,0))</f>
        <v>Word 5</v>
      </c>
      <c r="DC2" s="191" t="str">
        <f ca="1">INDEX(BingoCardGenerator.com!$C$177:$C$181,MATCH(LARGE(BingoCardGenerator.com!$D$177:$D$181,ROW()-1),BingoCardGenerator.com!$D$177:$D$181,0))</f>
        <v>Word 7</v>
      </c>
      <c r="DD2" s="191" t="str">
        <f ca="1">INDEX(BingoCardGenerator.com!$E$177:$E$181,MATCH(LARGE(BingoCardGenerator.com!$F$177:$F$181,ROW()-1),BingoCardGenerator.com!$F$177:$F$181,0))</f>
        <v>Word 13</v>
      </c>
      <c r="DE2" s="191" t="str">
        <f ca="1">INDEX(BingoCardGenerator.com!$G$177:$G$181,MATCH(LARGE(BingoCardGenerator.com!$H$177:$H$181,ROW()-1),BingoCardGenerator.com!$H$177:$H$181,0))</f>
        <v>Word 19</v>
      </c>
      <c r="DF2" s="191" t="str">
        <f ca="1">INDEX(BingoCardGenerator.com!$I$177:$I$181,MATCH(LARGE(BingoCardGenerator.com!$J$177:$J$181,ROW()-1),BingoCardGenerator.com!$J$177:$J$181,0))</f>
        <v>Word 25</v>
      </c>
      <c r="DG2" s="191" t="str">
        <f ca="1">INDEX(BingoCardGenerator.com!$A$187:$A$191,MATCH(LARGE(BingoCardGenerator.com!$B$187:$B$191,ROW()-1),BingoCardGenerator.com!$B$187:$B$191,0))</f>
        <v>Word 1</v>
      </c>
      <c r="DH2" s="191" t="str">
        <f ca="1">INDEX(BingoCardGenerator.com!$C$187:$C$191,MATCH(LARGE(BingoCardGenerator.com!$D$187:$D$191,ROW()-1),BingoCardGenerator.com!$D$187:$D$191,0))</f>
        <v>Word 10</v>
      </c>
      <c r="DI2" s="191" t="str">
        <f ca="1">INDEX(BingoCardGenerator.com!$E$187:$E$191,MATCH(LARGE(BingoCardGenerator.com!$F$187:$F$191,ROW()-1),BingoCardGenerator.com!$F$187:$F$191,0))</f>
        <v>Word 14</v>
      </c>
      <c r="DJ2" s="191" t="str">
        <f ca="1">INDEX(BingoCardGenerator.com!$G$187:$G$191,MATCH(LARGE(BingoCardGenerator.com!$H$187:$H$191,ROW()-1),BingoCardGenerator.com!$H$187:$H$191,0))</f>
        <v>Word 19</v>
      </c>
      <c r="DK2" s="191" t="str">
        <f ca="1">INDEX(BingoCardGenerator.com!$I$187:$I$191,MATCH(LARGE(BingoCardGenerator.com!$J$187:$J$191,ROW()-1),BingoCardGenerator.com!$J$187:$J$191,0))</f>
        <v>Word 24</v>
      </c>
      <c r="DM2" s="191" t="str">
        <f ca="1">INDEX(BingoCardGenerator.com!$A$197:$A$201,MATCH(LARGE(BingoCardGenerator.com!$B$197:$B$201,ROW()-1),BingoCardGenerator.com!$B$197:$B$201,0))</f>
        <v>Word 4</v>
      </c>
      <c r="DN2" s="191" t="str">
        <f ca="1">INDEX(BingoCardGenerator.com!$C$197:$C$201,MATCH(LARGE(BingoCardGenerator.com!$D$197:$D$201,ROW()-1),BingoCardGenerator.com!$D$197:$D$201,0))</f>
        <v>Word 8</v>
      </c>
      <c r="DO2" s="191" t="str">
        <f ca="1">INDEX(BingoCardGenerator.com!$E$197:$E$201,MATCH(LARGE(BingoCardGenerator.com!$F$197:$F$201,ROW()-1),BingoCardGenerator.com!$F$197:$F$201,0))</f>
        <v>Word 12</v>
      </c>
      <c r="DP2" s="191" t="str">
        <f ca="1">INDEX(BingoCardGenerator.com!$G$197:$G$201,MATCH(LARGE(BingoCardGenerator.com!$H$197:$H$201,ROW()-1),BingoCardGenerator.com!$H$197:$H$201,0))</f>
        <v>Word 18</v>
      </c>
      <c r="DQ2" s="191" t="str">
        <f ca="1">INDEX(BingoCardGenerator.com!$I$197:$I$201,MATCH(LARGE(BingoCardGenerator.com!$J$197:$J$201,ROW()-1),BingoCardGenerator.com!$J$197:$J$201,0))</f>
        <v>Word 24</v>
      </c>
      <c r="DR2" s="191" t="str">
        <f ca="1">INDEX(BingoCardGenerator.com!$A$207:$A$211,MATCH(LARGE(BingoCardGenerator.com!$B$207:$B$211,ROW()-1),BingoCardGenerator.com!$B$207:$B$211,0))</f>
        <v>Word 5</v>
      </c>
      <c r="DS2" s="191" t="str">
        <f ca="1">INDEX(BingoCardGenerator.com!$C$207:$C$211,MATCH(LARGE(BingoCardGenerator.com!$D$207:$D$211,ROW()-1),BingoCardGenerator.com!$D$207:$D$211,0))</f>
        <v>Word 10</v>
      </c>
      <c r="DT2" s="191" t="str">
        <f ca="1">INDEX(BingoCardGenerator.com!$E$207:$E$211,MATCH(LARGE(BingoCardGenerator.com!$F$207:$F$211,ROW()-1),BingoCardGenerator.com!$F$207:$F$211,0))</f>
        <v>Word 14</v>
      </c>
      <c r="DU2" s="191" t="str">
        <f ca="1">INDEX(BingoCardGenerator.com!$G$207:$G$211,MATCH(LARGE(BingoCardGenerator.com!$H$207:$H$211,ROW()-1),BingoCardGenerator.com!$H$207:$H$211,0))</f>
        <v>Word 19</v>
      </c>
      <c r="DV2" s="191" t="str">
        <f ca="1">INDEX(BingoCardGenerator.com!$I$207:$I$211,MATCH(LARGE(BingoCardGenerator.com!$J$207:$J$211,ROW()-1),BingoCardGenerator.com!$J$207:$J$211,0))</f>
        <v>Word 21</v>
      </c>
      <c r="DX2" s="191" t="str">
        <f ca="1">INDEX(BingoCardGenerator.com!$A$217:$A$221,MATCH(LARGE(BingoCardGenerator.com!$B$217:$B$221,ROW()-1),BingoCardGenerator.com!$B$217:$B$221,0))</f>
        <v>Word 1</v>
      </c>
      <c r="DY2" s="191" t="str">
        <f ca="1">INDEX(BingoCardGenerator.com!$C$217:$C$221,MATCH(LARGE(BingoCardGenerator.com!$D$217:$D$221,ROW()-1),BingoCardGenerator.com!$D$217:$D$221,0))</f>
        <v>Word 7</v>
      </c>
      <c r="DZ2" s="191" t="str">
        <f ca="1">INDEX(BingoCardGenerator.com!$E$217:$E$221,MATCH(LARGE(BingoCardGenerator.com!$F$217:$F$221,ROW()-1),BingoCardGenerator.com!$F$217:$F$221,0))</f>
        <v>Word 12</v>
      </c>
      <c r="EA2" s="191" t="str">
        <f ca="1">INDEX(BingoCardGenerator.com!$G$217:$G$221,MATCH(LARGE(BingoCardGenerator.com!$H$217:$H$221,ROW()-1),BingoCardGenerator.com!$H$217:$H$221,0))</f>
        <v>Word 16</v>
      </c>
      <c r="EB2" s="191" t="str">
        <f ca="1">INDEX(BingoCardGenerator.com!$I$217:$I$221,MATCH(LARGE(BingoCardGenerator.com!$J$217:$J$221,ROW()-1),BingoCardGenerator.com!$J$217:$J$221,0))</f>
        <v>Word 22</v>
      </c>
      <c r="EC2" s="191" t="str">
        <f ca="1">INDEX(BingoCardGenerator.com!$A$227:$A$231,MATCH(LARGE(BingoCardGenerator.com!$B$227:$B$231,ROW()-1),BingoCardGenerator.com!$B$227:$B$231,0))</f>
        <v>Word 5</v>
      </c>
      <c r="ED2" s="191" t="str">
        <f ca="1">INDEX(BingoCardGenerator.com!$C$227:$C$231,MATCH(LARGE(BingoCardGenerator.com!$D$227:$D$231,ROW()-1),BingoCardGenerator.com!$D$227:$D$231,0))</f>
        <v>Word 8</v>
      </c>
      <c r="EE2" s="191" t="str">
        <f ca="1">INDEX(BingoCardGenerator.com!$E$227:$E$231,MATCH(LARGE(BingoCardGenerator.com!$F$227:$F$231,ROW()-1),BingoCardGenerator.com!$F$227:$F$231,0))</f>
        <v>Word 14</v>
      </c>
      <c r="EF2" s="191" t="str">
        <f ca="1">INDEX(BingoCardGenerator.com!$G$227:$G$231,MATCH(LARGE(BingoCardGenerator.com!$H$227:$H$231,ROW()-1),BingoCardGenerator.com!$H$227:$H$231,0))</f>
        <v>Word 19</v>
      </c>
      <c r="EG2" s="191" t="str">
        <f ca="1">INDEX(BingoCardGenerator.com!$I$227:$I$231,MATCH(LARGE(BingoCardGenerator.com!$J$227:$J$231,ROW()-1),BingoCardGenerator.com!$J$227:$J$231,0))</f>
        <v>Word 22</v>
      </c>
      <c r="EI2" s="191" t="str">
        <f ca="1">INDEX(BingoCardGenerator.com!$A$237:$A$241,MATCH(LARGE(BingoCardGenerator.com!$B$237:$B$241,ROW()-1),BingoCardGenerator.com!$B$237:$B$241,0))</f>
        <v>Word 5</v>
      </c>
      <c r="EJ2" s="191" t="str">
        <f ca="1">INDEX(BingoCardGenerator.com!$C$237:$C$241,MATCH(LARGE(BingoCardGenerator.com!$D$237:$D$241,ROW()-1),BingoCardGenerator.com!$D$237:$D$241,0))</f>
        <v>Word 9</v>
      </c>
      <c r="EK2" s="191" t="str">
        <f ca="1">INDEX(BingoCardGenerator.com!$E$237:$E$241,MATCH(LARGE(BingoCardGenerator.com!$F$237:$F$241,ROW()-1),BingoCardGenerator.com!$F$237:$F$241,0))</f>
        <v>Word 15</v>
      </c>
      <c r="EL2" s="191" t="str">
        <f ca="1">INDEX(BingoCardGenerator.com!$G$237:$G$241,MATCH(LARGE(BingoCardGenerator.com!$H$237:$H$241,ROW()-1),BingoCardGenerator.com!$H$237:$H$241,0))</f>
        <v>Word 17</v>
      </c>
      <c r="EM2" s="191" t="str">
        <f ca="1">INDEX(BingoCardGenerator.com!$I$237:$I$241,MATCH(LARGE(BingoCardGenerator.com!$J$237:$J$241,ROW()-1),BingoCardGenerator.com!$J$237:$J$241,0))</f>
        <v>Word 21</v>
      </c>
      <c r="EN2" s="191" t="str">
        <f ca="1">INDEX(BingoCardGenerator.com!$A$247:$A$251,MATCH(LARGE(BingoCardGenerator.com!$B$247:$B$251,ROW()-1),BingoCardGenerator.com!$B$247:$B$251,0))</f>
        <v>Word 3</v>
      </c>
      <c r="EO2" s="191" t="str">
        <f ca="1">INDEX(BingoCardGenerator.com!$C$247:$C$251,MATCH(LARGE(BingoCardGenerator.com!$D$247:$D$251,ROW()-1),BingoCardGenerator.com!$D$247:$D$251,0))</f>
        <v>Word 9</v>
      </c>
      <c r="EP2" s="191" t="str">
        <f ca="1">INDEX(BingoCardGenerator.com!$E$247:$E$251,MATCH(LARGE(BingoCardGenerator.com!$F$247:$F$251,ROW()-1),BingoCardGenerator.com!$F$247:$F$251,0))</f>
        <v>Word 15</v>
      </c>
      <c r="EQ2" s="191" t="str">
        <f ca="1">INDEX(BingoCardGenerator.com!$G$247:$G$251,MATCH(LARGE(BingoCardGenerator.com!$H$247:$H$251,ROW()-1),BingoCardGenerator.com!$H$247:$H$251,0))</f>
        <v>Word 18</v>
      </c>
      <c r="ER2" s="191" t="str">
        <f ca="1">INDEX(BingoCardGenerator.com!$I$247:$I$251,MATCH(LARGE(BingoCardGenerator.com!$J$247:$J$251,ROW()-1),BingoCardGenerator.com!$J$247:$J$251,0))</f>
        <v>Word 23</v>
      </c>
      <c r="ET2" s="191" t="str">
        <f ca="1">INDEX(BingoCardGenerator.com!$A$257:$A$261,MATCH(LARGE(BingoCardGenerator.com!$B$257:$B$261,ROW()-1),BingoCardGenerator.com!$B$257:$B$261,0))</f>
        <v>Word 1</v>
      </c>
      <c r="EU2" s="191" t="str">
        <f ca="1">INDEX(BingoCardGenerator.com!$C$257:$C$261,MATCH(LARGE(BingoCardGenerator.com!$D$257:$D$261,ROW()-1),BingoCardGenerator.com!$D$257:$D$261,0))</f>
        <v>Word 10</v>
      </c>
      <c r="EV2" s="191" t="str">
        <f ca="1">INDEX(BingoCardGenerator.com!$E$257:$E$261,MATCH(LARGE(BingoCardGenerator.com!$F$257:$F$261,ROW()-1),BingoCardGenerator.com!$F$257:$F$261,0))</f>
        <v>Word 14</v>
      </c>
      <c r="EW2" s="191" t="str">
        <f ca="1">INDEX(BingoCardGenerator.com!$G$257:$G$261,MATCH(LARGE(BingoCardGenerator.com!$H$257:$H$261,ROW()-1),BingoCardGenerator.com!$H$257:$H$261,0))</f>
        <v>Word 16</v>
      </c>
      <c r="EX2" s="191" t="str">
        <f ca="1">INDEX(BingoCardGenerator.com!$I$257:$I$261,MATCH(LARGE(BingoCardGenerator.com!$J$257:$J$261,ROW()-1),BingoCardGenerator.com!$J$257:$J$261,0))</f>
        <v>Word 22</v>
      </c>
      <c r="EY2" s="191" t="str">
        <f ca="1">INDEX(BingoCardGenerator.com!$A$267:$A$271,MATCH(LARGE(BingoCardGenerator.com!$B$267:$B$271,ROW()-1),BingoCardGenerator.com!$B$267:$B$271,0))</f>
        <v>Word 3</v>
      </c>
      <c r="EZ2" s="191" t="str">
        <f ca="1">INDEX(BingoCardGenerator.com!$C$267:$C$271,MATCH(LARGE(BingoCardGenerator.com!$D$267:$D$271,ROW()-1),BingoCardGenerator.com!$D$267:$D$271,0))</f>
        <v>Word 7</v>
      </c>
      <c r="FA2" s="191" t="str">
        <f ca="1">INDEX(BingoCardGenerator.com!$E$267:$E$271,MATCH(LARGE(BingoCardGenerator.com!$F$267:$F$271,ROW()-1),BingoCardGenerator.com!$F$267:$F$271,0))</f>
        <v>Word 13</v>
      </c>
      <c r="FB2" s="191" t="str">
        <f ca="1">INDEX(BingoCardGenerator.com!$G$267:$G$271,MATCH(LARGE(BingoCardGenerator.com!$H$267:$H$271,ROW()-1),BingoCardGenerator.com!$H$267:$H$271,0))</f>
        <v>Word 19</v>
      </c>
      <c r="FC2" s="191" t="str">
        <f ca="1">INDEX(BingoCardGenerator.com!$I$267:$I$271,MATCH(LARGE(BingoCardGenerator.com!$J$267:$J$271,ROW()-1),BingoCardGenerator.com!$J$267:$J$271,0))</f>
        <v>Word 25</v>
      </c>
      <c r="FE2" s="191" t="str">
        <f ca="1">INDEX(BingoCardGenerator.com!$A$277:$A$281,MATCH(LARGE(BingoCardGenerator.com!$B$277:$B$281,ROW()-1),BingoCardGenerator.com!$B$277:$B$281,0))</f>
        <v>Word 2</v>
      </c>
      <c r="FF2" s="191" t="str">
        <f ca="1">INDEX(BingoCardGenerator.com!$C$277:$C$281,MATCH(LARGE(BingoCardGenerator.com!$D$277:$D$281,ROW()-1),BingoCardGenerator.com!$D$277:$D$281,0))</f>
        <v>Word 7</v>
      </c>
      <c r="FG2" s="191" t="str">
        <f ca="1">INDEX(BingoCardGenerator.com!$E$277:$E$281,MATCH(LARGE(BingoCardGenerator.com!$F$277:$F$281,ROW()-1),BingoCardGenerator.com!$F$277:$F$281,0))</f>
        <v>Word 14</v>
      </c>
      <c r="FH2" s="191" t="str">
        <f ca="1">INDEX(BingoCardGenerator.com!$G$277:$G$281,MATCH(LARGE(BingoCardGenerator.com!$H$277:$H$281,ROW()-1),BingoCardGenerator.com!$H$277:$H$281,0))</f>
        <v>Word 18</v>
      </c>
      <c r="FI2" s="191" t="str">
        <f ca="1">INDEX(BingoCardGenerator.com!$I$277:$I$281,MATCH(LARGE(BingoCardGenerator.com!$J$277:$J$281,ROW()-1),BingoCardGenerator.com!$J$277:$J$281,0))</f>
        <v>Word 21</v>
      </c>
      <c r="FJ2" s="191" t="str">
        <f ca="1">INDEX(BingoCardGenerator.com!$A$287:$A$291,MATCH(LARGE(BingoCardGenerator.com!$B$287:$B$291,ROW()-1),BingoCardGenerator.com!$B$287:$B$291,0))</f>
        <v>Word 1</v>
      </c>
      <c r="FK2" s="191" t="str">
        <f ca="1">INDEX(BingoCardGenerator.com!$C$287:$C$291,MATCH(LARGE(BingoCardGenerator.com!$D$287:$D$291,ROW()-1),BingoCardGenerator.com!$D$287:$D$291,0))</f>
        <v>Word 9</v>
      </c>
      <c r="FL2" s="191" t="str">
        <f ca="1">INDEX(BingoCardGenerator.com!$E$287:$E$291,MATCH(LARGE(BingoCardGenerator.com!$F$287:$F$291,ROW()-1),BingoCardGenerator.com!$F$287:$F$291,0))</f>
        <v>Word 13</v>
      </c>
      <c r="FM2" s="191" t="str">
        <f ca="1">INDEX(BingoCardGenerator.com!$G$287:$G$291,MATCH(LARGE(BingoCardGenerator.com!$H$287:$H$291,ROW()-1),BingoCardGenerator.com!$H$287:$H$291,0))</f>
        <v>Word 18</v>
      </c>
      <c r="FN2" s="191" t="str">
        <f ca="1">INDEX(BingoCardGenerator.com!$I$287:$I$291,MATCH(LARGE(BingoCardGenerator.com!$J$287:$J$291,ROW()-1),BingoCardGenerator.com!$J$287:$J$291,0))</f>
        <v>Word 22</v>
      </c>
      <c r="FP2" s="191" t="str">
        <f ca="1">INDEX(BingoCardGenerator.com!$A$297:$A$301,MATCH(LARGE(BingoCardGenerator.com!$B$297:$B$301,ROW()-1),BingoCardGenerator.com!$B$297:$B$301,0))</f>
        <v>Word 5</v>
      </c>
      <c r="FQ2" s="191" t="str">
        <f ca="1">INDEX(BingoCardGenerator.com!$C$297:$C$301,MATCH(LARGE(BingoCardGenerator.com!$D$297:$D$301,ROW()-1),BingoCardGenerator.com!$D$297:$D$301,0))</f>
        <v>Word 6</v>
      </c>
      <c r="FR2" s="191" t="str">
        <f ca="1">INDEX(BingoCardGenerator.com!$E$297:$E$301,MATCH(LARGE(BingoCardGenerator.com!$F$297:$F$301,ROW()-1),BingoCardGenerator.com!$F$297:$F$301,0))</f>
        <v>Word 15</v>
      </c>
      <c r="FS2" s="191" t="str">
        <f ca="1">INDEX(BingoCardGenerator.com!$G$297:$G$301,MATCH(LARGE(BingoCardGenerator.com!$H$297:$H$301,ROW()-1),BingoCardGenerator.com!$H$297:$H$301,0))</f>
        <v>Word 19</v>
      </c>
      <c r="FT2" s="191" t="str">
        <f ca="1">INDEX(BingoCardGenerator.com!$I$297:$I$301,MATCH(LARGE(BingoCardGenerator.com!$J$297:$J$301,ROW()-1),BingoCardGenerator.com!$J$297:$J$301,0))</f>
        <v>Word 22</v>
      </c>
      <c r="FU2" s="191" t="str">
        <f ca="1">INDEX(BingoCardGenerator.com!$A$307:$A$311,MATCH(LARGE(BingoCardGenerator.com!$B$307:$B$311,ROW()-1),BingoCardGenerator.com!$B$307:$B$311,0))</f>
        <v>Word 1</v>
      </c>
      <c r="FV2" s="191" t="str">
        <f ca="1">INDEX(BingoCardGenerator.com!$C$307:$C$311,MATCH(LARGE(BingoCardGenerator.com!$D$307:$D$311,ROW()-1),BingoCardGenerator.com!$D$307:$D$311,0))</f>
        <v>Word 10</v>
      </c>
      <c r="FW2" s="191" t="str">
        <f ca="1">INDEX(BingoCardGenerator.com!$E$307:$E$311,MATCH(LARGE(BingoCardGenerator.com!$F$307:$F$311,ROW()-1),BingoCardGenerator.com!$F$307:$F$311,0))</f>
        <v>Word 13</v>
      </c>
      <c r="FX2" s="191" t="str">
        <f ca="1">INDEX(BingoCardGenerator.com!$G$307:$G$311,MATCH(LARGE(BingoCardGenerator.com!$H$307:$H$311,ROW()-1),BingoCardGenerator.com!$H$307:$H$311,0))</f>
        <v>Word 19</v>
      </c>
      <c r="FY2" s="191" t="str">
        <f ca="1">INDEX(BingoCardGenerator.com!$I$307:$I$311,MATCH(LARGE(BingoCardGenerator.com!$J$307:$J$311,ROW()-1),BingoCardGenerator.com!$J$307:$J$311,0))</f>
        <v>Word 21</v>
      </c>
      <c r="GA2" s="191" t="str">
        <f ca="1">INDEX(BingoCardGenerator.com!$A$317:$A$321,MATCH(LARGE(BingoCardGenerator.com!$B$317:$B$321,ROW()-1),BingoCardGenerator.com!$B$317:$B$321,0))</f>
        <v>Word 5</v>
      </c>
      <c r="GB2" s="191" t="str">
        <f ca="1">INDEX(BingoCardGenerator.com!$C$317:$C$321,MATCH(LARGE(BingoCardGenerator.com!$D$317:$D$321,ROW()-1),BingoCardGenerator.com!$D$317:$D$321,0))</f>
        <v>Word 10</v>
      </c>
      <c r="GC2" s="191" t="str">
        <f ca="1">INDEX(BingoCardGenerator.com!$E$317:$E$321,MATCH(LARGE(BingoCardGenerator.com!$F$317:$F$321,ROW()-1),BingoCardGenerator.com!$F$317:$F$321,0))</f>
        <v>Word 11</v>
      </c>
      <c r="GD2" s="191" t="str">
        <f ca="1">INDEX(BingoCardGenerator.com!$G$317:$G$321,MATCH(LARGE(BingoCardGenerator.com!$H$317:$H$321,ROW()-1),BingoCardGenerator.com!$H$317:$H$321,0))</f>
        <v>Word 17</v>
      </c>
      <c r="GE2" s="191" t="str">
        <f ca="1">INDEX(BingoCardGenerator.com!$I$317:$I$321,MATCH(LARGE(BingoCardGenerator.com!$J$317:$J$321,ROW()-1),BingoCardGenerator.com!$J$317:$J$321,0))</f>
        <v>Word 25</v>
      </c>
      <c r="GF2" s="191" t="str">
        <f ca="1">INDEX(BingoCardGenerator.com!$A$327:$A$331,MATCH(LARGE(BingoCardGenerator.com!$B$327:$B$331,ROW()-1),BingoCardGenerator.com!$B$327:$B$331,0))</f>
        <v>Word 1</v>
      </c>
      <c r="GG2" s="191" t="str">
        <f ca="1">INDEX(BingoCardGenerator.com!$C$327:$C$331,MATCH(LARGE(BingoCardGenerator.com!$D$327:$D$331,ROW()-1),BingoCardGenerator.com!$D$327:$D$331,0))</f>
        <v>Word 10</v>
      </c>
      <c r="GH2" s="191" t="str">
        <f ca="1">INDEX(BingoCardGenerator.com!$E$327:$E$331,MATCH(LARGE(BingoCardGenerator.com!$F$327:$F$331,ROW()-1),BingoCardGenerator.com!$F$327:$F$331,0))</f>
        <v>Word 12</v>
      </c>
      <c r="GI2" s="191" t="str">
        <f ca="1">INDEX(BingoCardGenerator.com!$G$327:$G$331,MATCH(LARGE(BingoCardGenerator.com!$H$327:$H$331,ROW()-1),BingoCardGenerator.com!$H$327:$H$331,0))</f>
        <v>Word 16</v>
      </c>
      <c r="GJ2" s="191" t="str">
        <f ca="1">INDEX(BingoCardGenerator.com!$I$327:$I$331,MATCH(LARGE(BingoCardGenerator.com!$J$327:$J$331,ROW()-1),BingoCardGenerator.com!$J$327:$J$331,0))</f>
        <v>Word 24</v>
      </c>
      <c r="GL2" s="191" t="str">
        <f ca="1">INDEX(BingoCardGenerator.com!$A$337:$A$341,MATCH(LARGE(BingoCardGenerator.com!$B$337:$B$341,ROW()-1),BingoCardGenerator.com!$B$337:$B$341,0))</f>
        <v>Word 4</v>
      </c>
      <c r="GM2" s="191" t="str">
        <f ca="1">INDEX(BingoCardGenerator.com!$C$337:$C$341,MATCH(LARGE(BingoCardGenerator.com!$D$337:$D$341,ROW()-1),BingoCardGenerator.com!$D$337:$D$341,0))</f>
        <v>Word 9</v>
      </c>
      <c r="GN2" s="191" t="str">
        <f ca="1">INDEX(BingoCardGenerator.com!$E$337:$E$341,MATCH(LARGE(BingoCardGenerator.com!$F$337:$F$341,ROW()-1),BingoCardGenerator.com!$F$337:$F$341,0))</f>
        <v>Word 11</v>
      </c>
      <c r="GO2" s="191" t="str">
        <f ca="1">INDEX(BingoCardGenerator.com!$G$337:$G$341,MATCH(LARGE(BingoCardGenerator.com!$H$337:$H$341,ROW()-1),BingoCardGenerator.com!$H$337:$H$341,0))</f>
        <v>Word 16</v>
      </c>
      <c r="GP2" s="191" t="str">
        <f ca="1">INDEX(BingoCardGenerator.com!$I$337:$I$341,MATCH(LARGE(BingoCardGenerator.com!$J$337:$J$341,ROW()-1),BingoCardGenerator.com!$J$337:$J$341,0))</f>
        <v>Word 24</v>
      </c>
      <c r="GQ2" s="191" t="str">
        <f ca="1">INDEX(BingoCardGenerator.com!$A$347:$A$351,MATCH(LARGE(BingoCardGenerator.com!$B$347:$B$351,ROW()-1),BingoCardGenerator.com!$B$347:$B$351,0))</f>
        <v>Word 2</v>
      </c>
      <c r="GR2" s="191" t="str">
        <f ca="1">INDEX(BingoCardGenerator.com!$C$347:$C$351,MATCH(LARGE(BingoCardGenerator.com!$D$347:$D$351,ROW()-1),BingoCardGenerator.com!$D$347:$D$351,0))</f>
        <v>Word 10</v>
      </c>
      <c r="GS2" s="191" t="str">
        <f ca="1">INDEX(BingoCardGenerator.com!$E$347:$E$351,MATCH(LARGE(BingoCardGenerator.com!$F$347:$F$351,ROW()-1),BingoCardGenerator.com!$F$347:$F$351,0))</f>
        <v>Word 12</v>
      </c>
      <c r="GT2" s="191" t="str">
        <f ca="1">INDEX(BingoCardGenerator.com!$G$347:$G$351,MATCH(LARGE(BingoCardGenerator.com!$H$347:$H$351,ROW()-1),BingoCardGenerator.com!$H$347:$H$351,0))</f>
        <v>Word 16</v>
      </c>
      <c r="GU2" s="191" t="str">
        <f ca="1">INDEX(BingoCardGenerator.com!$I$347:$I$351,MATCH(LARGE(BingoCardGenerator.com!$J$347:$J$351,ROW()-1),BingoCardGenerator.com!$J$347:$J$351,0))</f>
        <v>Word 22</v>
      </c>
      <c r="GW2" s="191" t="str">
        <f ca="1">INDEX(BingoCardGenerator.com!$A$357:$A$361,MATCH(LARGE(BingoCardGenerator.com!$B$357:$B$361,ROW()-1),BingoCardGenerator.com!$B$357:$B$361,0))</f>
        <v>Word 5</v>
      </c>
      <c r="GX2" s="191" t="str">
        <f ca="1">INDEX(BingoCardGenerator.com!$C$357:$C$361,MATCH(LARGE(BingoCardGenerator.com!$D$357:$D$361,ROW()-1),BingoCardGenerator.com!$D$357:$D$361,0))</f>
        <v>Word 7</v>
      </c>
      <c r="GY2" s="191" t="str">
        <f ca="1">INDEX(BingoCardGenerator.com!$E$357:$E$361,MATCH(LARGE(BingoCardGenerator.com!$F$357:$F$361,ROW()-1),BingoCardGenerator.com!$F$357:$F$361,0))</f>
        <v>Word 14</v>
      </c>
      <c r="GZ2" s="191" t="str">
        <f ca="1">INDEX(BingoCardGenerator.com!$G$357:$G$361,MATCH(LARGE(BingoCardGenerator.com!$H$357:$H$361,ROW()-1),BingoCardGenerator.com!$H$357:$H$361,0))</f>
        <v>Word 16</v>
      </c>
      <c r="HA2" s="191" t="str">
        <f ca="1">INDEX(BingoCardGenerator.com!$I$357:$I$361,MATCH(LARGE(BingoCardGenerator.com!$J$357:$J$361,ROW()-1),BingoCardGenerator.com!$J$357:$J$361,0))</f>
        <v>Word 25</v>
      </c>
      <c r="HB2" s="191" t="str">
        <f ca="1">INDEX(BingoCardGenerator.com!$A$367:$A$371,MATCH(LARGE(BingoCardGenerator.com!$B$367:$B$371,ROW()-1),BingoCardGenerator.com!$B$367:$B$371,0))</f>
        <v>Word 5</v>
      </c>
      <c r="HC2" s="191" t="str">
        <f ca="1">INDEX(BingoCardGenerator.com!$C$367:$C$371,MATCH(LARGE(BingoCardGenerator.com!$D$367:$D$371,ROW()-1),BingoCardGenerator.com!$D$367:$D$371,0))</f>
        <v>Word 6</v>
      </c>
      <c r="HD2" s="191" t="str">
        <f ca="1">INDEX(BingoCardGenerator.com!$E$367:$E$371,MATCH(LARGE(BingoCardGenerator.com!$F$367:$F$371,ROW()-1),BingoCardGenerator.com!$F$367:$F$371,0))</f>
        <v>Word 13</v>
      </c>
      <c r="HE2" s="191" t="str">
        <f ca="1">INDEX(BingoCardGenerator.com!$G$367:$G$371,MATCH(LARGE(BingoCardGenerator.com!$H$367:$H$371,ROW()-1),BingoCardGenerator.com!$H$367:$H$371,0))</f>
        <v>Word 18</v>
      </c>
      <c r="HF2" s="191" t="str">
        <f ca="1">INDEX(BingoCardGenerator.com!$I$367:$I$371,MATCH(LARGE(BingoCardGenerator.com!$J$367:$J$371,ROW()-1),BingoCardGenerator.com!$J$367:$J$371,0))</f>
        <v>Word 24</v>
      </c>
      <c r="HH2" s="191" t="str">
        <f ca="1">INDEX(BingoCardGenerator.com!$A$377:$A$381,MATCH(LARGE(BingoCardGenerator.com!$B$377:$B$381,ROW()-1),BingoCardGenerator.com!$B$377:$B$381,0))</f>
        <v>Word 5</v>
      </c>
      <c r="HI2" s="191" t="str">
        <f ca="1">INDEX(BingoCardGenerator.com!$C$377:$C$381,MATCH(LARGE(BingoCardGenerator.com!$D$377:$D$381,ROW()-1),BingoCardGenerator.com!$D$377:$D$381,0))</f>
        <v>Word 8</v>
      </c>
      <c r="HJ2" s="191" t="str">
        <f ca="1">INDEX(BingoCardGenerator.com!$E$377:$E$381,MATCH(LARGE(BingoCardGenerator.com!$F$377:$F$381,ROW()-1),BingoCardGenerator.com!$F$377:$F$381,0))</f>
        <v>Word 11</v>
      </c>
      <c r="HK2" s="191" t="str">
        <f ca="1">INDEX(BingoCardGenerator.com!$G$377:$G$381,MATCH(LARGE(BingoCardGenerator.com!$H$377:$H$381,ROW()-1),BingoCardGenerator.com!$H$377:$H$381,0))</f>
        <v>Word 20</v>
      </c>
      <c r="HL2" s="191" t="str">
        <f ca="1">INDEX(BingoCardGenerator.com!$I$377:$I$381,MATCH(LARGE(BingoCardGenerator.com!$J$377:$J$381,ROW()-1),BingoCardGenerator.com!$J$377:$J$381,0))</f>
        <v>Word 22</v>
      </c>
      <c r="HM2" s="191" t="str">
        <f ca="1">INDEX(BingoCardGenerator.com!$A$387:$A$391,MATCH(LARGE(BingoCardGenerator.com!$B$387:$B$391,ROW()-1),BingoCardGenerator.com!$B$387:$B$391,0))</f>
        <v>Word 4</v>
      </c>
      <c r="HN2" s="191" t="str">
        <f ca="1">INDEX(BingoCardGenerator.com!$C$387:$C$391,MATCH(LARGE(BingoCardGenerator.com!$D$387:$D$391,ROW()-1),BingoCardGenerator.com!$D$387:$D$391,0))</f>
        <v>Word 10</v>
      </c>
      <c r="HO2" s="191" t="str">
        <f ca="1">INDEX(BingoCardGenerator.com!$E$387:$E$391,MATCH(LARGE(BingoCardGenerator.com!$F$387:$F$391,ROW()-1),BingoCardGenerator.com!$F$387:$F$391,0))</f>
        <v>Word 15</v>
      </c>
      <c r="HP2" s="191" t="str">
        <f ca="1">INDEX(BingoCardGenerator.com!$G$387:$G$391,MATCH(LARGE(BingoCardGenerator.com!$H$387:$H$391,ROW()-1),BingoCardGenerator.com!$H$387:$H$391,0))</f>
        <v>Word 17</v>
      </c>
      <c r="HQ2" s="191" t="str">
        <f ca="1">INDEX(BingoCardGenerator.com!$I$387:$I$391,MATCH(LARGE(BingoCardGenerator.com!$J$387:$J$391,ROW()-1),BingoCardGenerator.com!$J$387:$J$391,0))</f>
        <v>Word 25</v>
      </c>
      <c r="HS2" s="191" t="str">
        <f ca="1">INDEX(BingoCardGenerator.com!$A$397:$A$401,MATCH(LARGE(BingoCardGenerator.com!$B$397:$B$401,ROW()-1),BingoCardGenerator.com!$B$397:$B$401,0))</f>
        <v>Word 5</v>
      </c>
      <c r="HT2" s="191" t="str">
        <f ca="1">INDEX(BingoCardGenerator.com!$C$397:$C$401,MATCH(LARGE(BingoCardGenerator.com!$D$397:$D$401,ROW()-1),BingoCardGenerator.com!$D$397:$D$401,0))</f>
        <v>Word 9</v>
      </c>
      <c r="HU2" s="191" t="str">
        <f ca="1">INDEX(BingoCardGenerator.com!$E$397:$E$401,MATCH(LARGE(BingoCardGenerator.com!$F$397:$F$401,ROW()-1),BingoCardGenerator.com!$F$397:$F$401,0))</f>
        <v>Word 15</v>
      </c>
      <c r="HV2" s="191" t="str">
        <f ca="1">INDEX(BingoCardGenerator.com!$G$397:$G$401,MATCH(LARGE(BingoCardGenerator.com!$H$397:$H$401,ROW()-1),BingoCardGenerator.com!$H$397:$H$401,0))</f>
        <v>Word 17</v>
      </c>
      <c r="HW2" s="191" t="str">
        <f ca="1">INDEX(BingoCardGenerator.com!$I$397:$I$401,MATCH(LARGE(BingoCardGenerator.com!$J$397:$J$401,ROW()-1),BingoCardGenerator.com!$J$397:$J$401,0))</f>
        <v>Word 21</v>
      </c>
      <c r="HX2" s="191" t="str">
        <f ca="1">INDEX(BingoCardGenerator.com!$A$407:$A$411,MATCH(LARGE(BingoCardGenerator.com!$B$407:$B$411,ROW()-1),BingoCardGenerator.com!$B$407:$B$411,0))</f>
        <v>Word 4</v>
      </c>
      <c r="HY2" s="191" t="str">
        <f ca="1">INDEX(BingoCardGenerator.com!$C$407:$C$411,MATCH(LARGE(BingoCardGenerator.com!$D$407:$D$411,ROW()-1),BingoCardGenerator.com!$D$407:$D$411,0))</f>
        <v>Word 6</v>
      </c>
      <c r="HZ2" s="191" t="str">
        <f ca="1">INDEX(BingoCardGenerator.com!$E$407:$E$411,MATCH(LARGE(BingoCardGenerator.com!$F$407:$F$411,ROW()-1),BingoCardGenerator.com!$F$407:$F$411,0))</f>
        <v>Word 11</v>
      </c>
      <c r="IA2" s="191" t="str">
        <f ca="1">INDEX(BingoCardGenerator.com!$G$407:$G$411,MATCH(LARGE(BingoCardGenerator.com!$H$407:$H$411,ROW()-1),BingoCardGenerator.com!$H$407:$H$411,0))</f>
        <v>Word 18</v>
      </c>
      <c r="IB2" s="191" t="str">
        <f ca="1">INDEX(BingoCardGenerator.com!$I$407:$I$411,MATCH(LARGE(BingoCardGenerator.com!$J$407:$J$411,ROW()-1),BingoCardGenerator.com!$J$407:$J$411,0))</f>
        <v>Word 21</v>
      </c>
      <c r="ID2" s="191" t="str">
        <f ca="1">INDEX(BingoCardGenerator.com!$A$417:$A$421,MATCH(LARGE(BingoCardGenerator.com!$B$417:$B$421,ROW()-1),BingoCardGenerator.com!$B$417:$B$421,0))</f>
        <v>Word 1</v>
      </c>
      <c r="IE2" s="191" t="str">
        <f ca="1">INDEX(BingoCardGenerator.com!$C$417:$C$421,MATCH(LARGE(BingoCardGenerator.com!$D$417:$D$421,ROW()-1),BingoCardGenerator.com!$D$417:$D$421,0))</f>
        <v>Word 9</v>
      </c>
      <c r="IF2" s="191" t="str">
        <f ca="1">INDEX(BingoCardGenerator.com!$E$417:$E$421,MATCH(LARGE(BingoCardGenerator.com!$F$417:$F$421,ROW()-1),BingoCardGenerator.com!$F$417:$F$421,0))</f>
        <v>Word 11</v>
      </c>
      <c r="IG2" s="191" t="str">
        <f ca="1">INDEX(BingoCardGenerator.com!$G$417:$G$421,MATCH(LARGE(BingoCardGenerator.com!$H$417:$H$421,ROW()-1),BingoCardGenerator.com!$H$417:$H$421,0))</f>
        <v>Word 16</v>
      </c>
      <c r="IH2" s="191" t="str">
        <f ca="1">INDEX(BingoCardGenerator.com!$I$417:$I$421,MATCH(LARGE(BingoCardGenerator.com!$J$417:$J$421,ROW()-1),BingoCardGenerator.com!$J$417:$J$421,0))</f>
        <v>Word 24</v>
      </c>
      <c r="II2" s="191" t="str">
        <f ca="1">INDEX(BingoCardGenerator.com!$A$427:$A$431,MATCH(LARGE(BingoCardGenerator.com!$B$427:$B$431,ROW()-1),BingoCardGenerator.com!$B$427:$B$431,0))</f>
        <v>Word 5</v>
      </c>
      <c r="IJ2" s="191" t="str">
        <f ca="1">INDEX(BingoCardGenerator.com!$C$427:$C$431,MATCH(LARGE(BingoCardGenerator.com!$D$427:$D$431,ROW()-1),BingoCardGenerator.com!$D$427:$D$431,0))</f>
        <v>Word 10</v>
      </c>
      <c r="IK2" s="191" t="str">
        <f ca="1">INDEX(BingoCardGenerator.com!$E$427:$E$431,MATCH(LARGE(BingoCardGenerator.com!$F$427:$F$431,ROW()-1),BingoCardGenerator.com!$F$427:$F$431,0))</f>
        <v>Word 13</v>
      </c>
      <c r="IL2" s="191" t="str">
        <f ca="1">INDEX(BingoCardGenerator.com!$G$427:$G$431,MATCH(LARGE(BingoCardGenerator.com!$H$427:$H$431,ROW()-1),BingoCardGenerator.com!$H$427:$H$431,0))</f>
        <v>Word 20</v>
      </c>
      <c r="IM2" s="191" t="str">
        <f ca="1">INDEX(BingoCardGenerator.com!$I$427:$I$431,MATCH(LARGE(BingoCardGenerator.com!$J$427:$J$431,ROW()-1),BingoCardGenerator.com!$J$427:$J$431,0))</f>
        <v>Word 25</v>
      </c>
      <c r="IO2" s="191" t="str">
        <f ca="1">INDEX(BingoCardGenerator.com!$A$437:$A$441,MATCH(LARGE(BingoCardGenerator.com!$B$437:$B$441,ROW()-1),BingoCardGenerator.com!$B$437:$B$441,0))</f>
        <v>Word 3</v>
      </c>
      <c r="IP2" s="191" t="str">
        <f ca="1">INDEX(BingoCardGenerator.com!$C$437:$C$441,MATCH(LARGE(BingoCardGenerator.com!$D$437:$D$441,ROW()-1),BingoCardGenerator.com!$D$437:$D$441,0))</f>
        <v>Word 7</v>
      </c>
      <c r="IQ2" s="191" t="str">
        <f ca="1">INDEX(BingoCardGenerator.com!$E$437:$E$441,MATCH(LARGE(BingoCardGenerator.com!$F$437:$F$441,ROW()-1),BingoCardGenerator.com!$F$437:$F$441,0))</f>
        <v>Word 12</v>
      </c>
      <c r="IR2" s="191" t="str">
        <f ca="1">INDEX(BingoCardGenerator.com!$G$437:$G$441,MATCH(LARGE(BingoCardGenerator.com!$H$437:$H$441,ROW()-1),BingoCardGenerator.com!$H$437:$H$441,0))</f>
        <v>Word 18</v>
      </c>
      <c r="IS2" s="191" t="str">
        <f ca="1">INDEX(BingoCardGenerator.com!$I$437:$I$441,MATCH(LARGE(BingoCardGenerator.com!$J$437:$J$441,ROW()-1),BingoCardGenerator.com!$J$437:$J$441,0))</f>
        <v>Word 22</v>
      </c>
      <c r="IT2" s="191" t="str">
        <f ca="1">INDEX(BingoCardGenerator.com!$A$447:$A$451,MATCH(LARGE(BingoCardGenerator.com!$B$447:$B$451,ROW()-1),BingoCardGenerator.com!$B$447:$B$451,0))</f>
        <v>Word 1</v>
      </c>
      <c r="IU2" s="191" t="str">
        <f ca="1">INDEX(BingoCardGenerator.com!$C$447:$C$451,MATCH(LARGE(BingoCardGenerator.com!$D$447:$D$451,ROW()-1),BingoCardGenerator.com!$D$447:$D$451,0))</f>
        <v>Word 10</v>
      </c>
      <c r="IV2" s="191" t="str">
        <f ca="1">INDEX(BingoCardGenerator.com!$E$447:$E$451,MATCH(LARGE(BingoCardGenerator.com!$F$447:$F$451,ROW()-1),BingoCardGenerator.com!$F$447:$F$451,0))</f>
        <v>Word 15</v>
      </c>
      <c r="IW2" s="191" t="str">
        <f ca="1">INDEX(BingoCardGenerator.com!$G$447:$G$451,MATCH(LARGE(BingoCardGenerator.com!$H$447:$H$451,ROW()-1),BingoCardGenerator.com!$H$447:$H$451,0))</f>
        <v>Word 20</v>
      </c>
      <c r="IX2" s="191" t="str">
        <f ca="1">INDEX(BingoCardGenerator.com!$I$447:$I$451,MATCH(LARGE(BingoCardGenerator.com!$J$447:$J$451,ROW()-1),BingoCardGenerator.com!$J$447:$J$451,0))</f>
        <v>Word 23</v>
      </c>
      <c r="IZ2" s="191" t="str">
        <f ca="1">INDEX(BingoCardGenerator.com!$A$457:$A$461,MATCH(LARGE(BingoCardGenerator.com!$B$457:$B$461,ROW()-1),BingoCardGenerator.com!$B$457:$B$461,0))</f>
        <v>Word 3</v>
      </c>
      <c r="JA2" s="191" t="str">
        <f ca="1">INDEX(BingoCardGenerator.com!$C$457:$C$461,MATCH(LARGE(BingoCardGenerator.com!$D$457:$D$461,ROW()-1),BingoCardGenerator.com!$D$457:$D$461,0))</f>
        <v>Word 9</v>
      </c>
      <c r="JB2" s="191" t="str">
        <f ca="1">INDEX(BingoCardGenerator.com!$E$457:$E$461,MATCH(LARGE(BingoCardGenerator.com!$F$457:$F$461,ROW()-1),BingoCardGenerator.com!$F$457:$F$461,0))</f>
        <v>Word 11</v>
      </c>
      <c r="JC2" s="191" t="str">
        <f ca="1">INDEX(BingoCardGenerator.com!$G$457:$G$461,MATCH(LARGE(BingoCardGenerator.com!$H$457:$H$461,ROW()-1),BingoCardGenerator.com!$H$457:$H$461,0))</f>
        <v>Word 20</v>
      </c>
      <c r="JD2" s="191" t="str">
        <f ca="1">INDEX(BingoCardGenerator.com!$I$457:$I$461,MATCH(LARGE(BingoCardGenerator.com!$J$457:$J$461,ROW()-1),BingoCardGenerator.com!$J$457:$J$461,0))</f>
        <v>Word 22</v>
      </c>
      <c r="JE2" s="191" t="str">
        <f ca="1">INDEX(BingoCardGenerator.com!$A$467:$A$471,MATCH(LARGE(BingoCardGenerator.com!$B$467:$B$471,ROW()-1),BingoCardGenerator.com!$B$467:$B$471,0))</f>
        <v>Word 4</v>
      </c>
      <c r="JF2" s="191" t="str">
        <f ca="1">INDEX(BingoCardGenerator.com!$C$467:$C$471,MATCH(LARGE(BingoCardGenerator.com!$D$467:$D$471,ROW()-1),BingoCardGenerator.com!$D$467:$D$471,0))</f>
        <v>Word 10</v>
      </c>
      <c r="JG2" s="191" t="str">
        <f ca="1">INDEX(BingoCardGenerator.com!$E$467:$E$471,MATCH(LARGE(BingoCardGenerator.com!$F$467:$F$471,ROW()-1),BingoCardGenerator.com!$F$467:$F$471,0))</f>
        <v>Word 15</v>
      </c>
      <c r="JH2" s="191" t="str">
        <f ca="1">INDEX(BingoCardGenerator.com!$G$467:$G$471,MATCH(LARGE(BingoCardGenerator.com!$H$467:$H$471,ROW()-1),BingoCardGenerator.com!$H$467:$H$471,0))</f>
        <v>Word 16</v>
      </c>
      <c r="JI2" s="191" t="str">
        <f ca="1">INDEX(BingoCardGenerator.com!$I$467:$I$471,MATCH(LARGE(BingoCardGenerator.com!$J$467:$J$471,ROW()-1),BingoCardGenerator.com!$J$467:$J$471,0))</f>
        <v>Word 24</v>
      </c>
      <c r="JK2" s="191" t="str">
        <f ca="1">INDEX(BingoCardGenerator.com!$A$477:$A$481,MATCH(LARGE(BingoCardGenerator.com!$B$477:$B$481,ROW()-1),BingoCardGenerator.com!$B$477:$B$481,0))</f>
        <v>Word 4</v>
      </c>
      <c r="JL2" s="191" t="str">
        <f ca="1">INDEX(BingoCardGenerator.com!$C$477:$C$481,MATCH(LARGE(BingoCardGenerator.com!$D$477:$D$481,ROW()-1),BingoCardGenerator.com!$D$477:$D$481,0))</f>
        <v>Word 10</v>
      </c>
      <c r="JM2" s="191" t="str">
        <f ca="1">INDEX(BingoCardGenerator.com!$E$477:$E$481,MATCH(LARGE(BingoCardGenerator.com!$F$477:$F$481,ROW()-1),BingoCardGenerator.com!$F$477:$F$481,0))</f>
        <v>Word 13</v>
      </c>
      <c r="JN2" s="191" t="str">
        <f ca="1">INDEX(BingoCardGenerator.com!$G$477:$G$481,MATCH(LARGE(BingoCardGenerator.com!$H$477:$H$481,ROW()-1),BingoCardGenerator.com!$H$477:$H$481,0))</f>
        <v>Word 19</v>
      </c>
      <c r="JO2" s="191" t="str">
        <f ca="1">INDEX(BingoCardGenerator.com!$I$477:$I$481,MATCH(LARGE(BingoCardGenerator.com!$J$477:$J$481,ROW()-1),BingoCardGenerator.com!$J$477:$J$481,0))</f>
        <v>Word 21</v>
      </c>
      <c r="JP2" s="191" t="str">
        <f ca="1">INDEX(BingoCardGenerator.com!$A$487:$A$491,MATCH(LARGE(BingoCardGenerator.com!$B$487:$B$491,ROW()-1),BingoCardGenerator.com!$B$487:$B$491,0))</f>
        <v>Word 3</v>
      </c>
      <c r="JQ2" s="191" t="str">
        <f ca="1">INDEX(BingoCardGenerator.com!$C$487:$C$491,MATCH(LARGE(BingoCardGenerator.com!$D$487:$D$491,ROW()-1),BingoCardGenerator.com!$D$487:$D$491,0))</f>
        <v>Word 7</v>
      </c>
      <c r="JR2" s="191" t="str">
        <f ca="1">INDEX(BingoCardGenerator.com!$E$487:$E$491,MATCH(LARGE(BingoCardGenerator.com!$F$487:$F$491,ROW()-1),BingoCardGenerator.com!$F$487:$F$491,0))</f>
        <v>Word 15</v>
      </c>
      <c r="JS2" s="191" t="str">
        <f ca="1">INDEX(BingoCardGenerator.com!$G$487:$G$491,MATCH(LARGE(BingoCardGenerator.com!$H$487:$H$491,ROW()-1),BingoCardGenerator.com!$H$487:$H$491,0))</f>
        <v>Word 20</v>
      </c>
      <c r="JT2" s="191" t="str">
        <f ca="1">INDEX(BingoCardGenerator.com!$I$487:$I$491,MATCH(LARGE(BingoCardGenerator.com!$J$487:$J$491,ROW()-1),BingoCardGenerator.com!$J$487:$J$491,0))</f>
        <v>Word 21</v>
      </c>
      <c r="JV2" s="191" t="str">
        <f ca="1">INDEX(BingoCardGenerator.com!$A$497:$A$501,MATCH(LARGE(BingoCardGenerator.com!$B$497:$B$501,ROW()-1),BingoCardGenerator.com!$B$497:$B$501,0))</f>
        <v>Word 3</v>
      </c>
      <c r="JW2" s="191" t="str">
        <f ca="1">INDEX(BingoCardGenerator.com!$C$497:$C$501,MATCH(LARGE(BingoCardGenerator.com!$D$497:$D$501,ROW()-1),BingoCardGenerator.com!$D$497:$D$501,0))</f>
        <v>Word 6</v>
      </c>
      <c r="JX2" s="191" t="str">
        <f ca="1">INDEX(BingoCardGenerator.com!$E$497:$E$501,MATCH(LARGE(BingoCardGenerator.com!$F$497:$F$501,ROW()-1),BingoCardGenerator.com!$F$497:$F$501,0))</f>
        <v>Word 14</v>
      </c>
      <c r="JY2" s="191" t="str">
        <f ca="1">INDEX(BingoCardGenerator.com!$G$497:$G$501,MATCH(LARGE(BingoCardGenerator.com!$H$497:$H$501,ROW()-1),BingoCardGenerator.com!$H$497:$H$501,0))</f>
        <v>Word 18</v>
      </c>
      <c r="JZ2" s="191" t="str">
        <f ca="1">INDEX(BingoCardGenerator.com!$I$497:$I$501,MATCH(LARGE(BingoCardGenerator.com!$J$497:$J$501,ROW()-1),BingoCardGenerator.com!$J$497:$J$501,0))</f>
        <v>Word 24</v>
      </c>
      <c r="KA2" s="192" t="str">
        <f ca="1">INDEX(BingoCardGenerator.com!$A$507:$A$511,MATCH(LARGE(BingoCardGenerator.com!$B$507:$B$511,ROW()-1),BingoCardGenerator.com!$B$507:$B$511,0))</f>
        <v>Word 2</v>
      </c>
      <c r="KB2" s="192" t="str">
        <f ca="1">INDEX(BingoCardGenerator.com!$C$507:$C$511,MATCH(LARGE(BingoCardGenerator.com!$D$507:$D$511,ROW()-1),BingoCardGenerator.com!$D$507:$D$511,0))</f>
        <v>Word 6</v>
      </c>
      <c r="KC2" s="192" t="str">
        <f ca="1">INDEX(BingoCardGenerator.com!$E$507:$E$511,MATCH(LARGE(BingoCardGenerator.com!$F$507:$F$511,ROW()-1),BingoCardGenerator.com!$F$507:$F$511,0))</f>
        <v>Word 12</v>
      </c>
      <c r="KD2" s="192" t="str">
        <f ca="1">INDEX(BingoCardGenerator.com!$G$507:$G$511,MATCH(LARGE(BingoCardGenerator.com!$H$507:$H$511,ROW()-1),BingoCardGenerator.com!$H$507:$H$511,0))</f>
        <v>Word 19</v>
      </c>
      <c r="KE2" s="192" t="str">
        <f ca="1">INDEX(BingoCardGenerator.com!$I$507:$I$511,MATCH(LARGE(BingoCardGenerator.com!$J$507:$J$511,ROW()-1),BingoCardGenerator.com!$J$507:$J$511,0))</f>
        <v>Word 22</v>
      </c>
      <c r="KF2" s="193"/>
      <c r="KG2" s="192" t="str">
        <f ca="1">INDEX(BingoCardGenerator.com!$A$517:$A$521,MATCH(LARGE(BingoCardGenerator.com!$B$517:$B$521,ROW()-1),BingoCardGenerator.com!$B$517:$B$521,0))</f>
        <v>Word 4</v>
      </c>
      <c r="KH2" s="192" t="str">
        <f ca="1">INDEX(BingoCardGenerator.com!$C$517:$C$521,MATCH(LARGE(BingoCardGenerator.com!$D$517:$D$521,ROW()-1),BingoCardGenerator.com!$D$517:$D$521,0))</f>
        <v>Word 9</v>
      </c>
      <c r="KI2" s="192" t="str">
        <f ca="1">INDEX(BingoCardGenerator.com!$E$517:$E$521,MATCH(LARGE(BingoCardGenerator.com!$F$517:$F$521,ROW()-1),BingoCardGenerator.com!$F$517:$F$521,0))</f>
        <v>Word 13</v>
      </c>
      <c r="KJ2" s="192" t="str">
        <f ca="1">INDEX(BingoCardGenerator.com!$G$517:$G$521,MATCH(LARGE(BingoCardGenerator.com!$H$517:$H$521,ROW()-1),BingoCardGenerator.com!$H$517:$H$521,0))</f>
        <v>Word 18</v>
      </c>
      <c r="KK2" s="192" t="str">
        <f ca="1">INDEX(BingoCardGenerator.com!$I$517:$I$521,MATCH(LARGE(BingoCardGenerator.com!$J$517:$J$521,ROW()-1),BingoCardGenerator.com!$J$517:$J$521,0))</f>
        <v>Word 21</v>
      </c>
      <c r="KL2" s="192" t="str">
        <f ca="1">INDEX(BingoCardGenerator.com!$A$527:$A$531,MATCH(LARGE(BingoCardGenerator.com!$B$527:$B$531,ROW()-1),BingoCardGenerator.com!$B$527:$B$531,0))</f>
        <v>Word 3</v>
      </c>
      <c r="KM2" s="192" t="str">
        <f ca="1">INDEX(BingoCardGenerator.com!$C$527:$C$531,MATCH(LARGE(BingoCardGenerator.com!$D$527:$D$531,ROW()-1),BingoCardGenerator.com!$D$527:$D$531,0))</f>
        <v>Word 6</v>
      </c>
      <c r="KN2" s="192" t="str">
        <f ca="1">INDEX(BingoCardGenerator.com!$E$527:$E$531,MATCH(LARGE(BingoCardGenerator.com!$F$527:$F$531,ROW()-1),BingoCardGenerator.com!$F$527:$F$531,0))</f>
        <v>Word 13</v>
      </c>
      <c r="KO2" s="192" t="str">
        <f ca="1">INDEX(BingoCardGenerator.com!$G$527:$G$531,MATCH(LARGE(BingoCardGenerator.com!$H$527:$H$531,ROW()-1),BingoCardGenerator.com!$H$527:$H$531,0))</f>
        <v>Word 17</v>
      </c>
      <c r="KP2" s="192" t="str">
        <f ca="1">INDEX(BingoCardGenerator.com!$I$527:$I$531,MATCH(LARGE(BingoCardGenerator.com!$J$527:$J$531,ROW()-1),BingoCardGenerator.com!$J$527:$J$531,0))</f>
        <v>Word 24</v>
      </c>
      <c r="KQ2" s="193"/>
      <c r="KR2" s="192" t="str">
        <f ca="1">INDEX(BingoCardGenerator.com!$A$537:$A$541,MATCH(LARGE(BingoCardGenerator.com!$B$537:$B$541,ROW()-1),BingoCardGenerator.com!$B$537:$B$541,0))</f>
        <v>Word 4</v>
      </c>
      <c r="KS2" s="192" t="str">
        <f ca="1">INDEX(BingoCardGenerator.com!$C$537:$C$541,MATCH(LARGE(BingoCardGenerator.com!$D$537:$D$541,ROW()-1),BingoCardGenerator.com!$D$537:$D$541,0))</f>
        <v>Word 9</v>
      </c>
      <c r="KT2" s="192" t="str">
        <f ca="1">INDEX(BingoCardGenerator.com!$E$537:$E$541,MATCH(LARGE(BingoCardGenerator.com!$F$537:$F$541,ROW()-1),BingoCardGenerator.com!$F$537:$F$541,0))</f>
        <v>Word 12</v>
      </c>
      <c r="KU2" s="192" t="str">
        <f ca="1">INDEX(BingoCardGenerator.com!$G$537:$G$541,MATCH(LARGE(BingoCardGenerator.com!$H$537:$H$541,ROW()-1),BingoCardGenerator.com!$H$537:$H$541,0))</f>
        <v>Word 20</v>
      </c>
      <c r="KV2" s="192" t="str">
        <f ca="1">INDEX(BingoCardGenerator.com!$I$537:$I$541,MATCH(LARGE(BingoCardGenerator.com!$J$537:$J$541,ROW()-1),BingoCardGenerator.com!$J$537:$J$541,0))</f>
        <v>Word 22</v>
      </c>
      <c r="KW2" s="192" t="str">
        <f ca="1">INDEX(BingoCardGenerator.com!$A$547:$A$551,MATCH(LARGE(BingoCardGenerator.com!$B$547:$B$551,ROW()-1),BingoCardGenerator.com!$B$547:$B$551,0))</f>
        <v>Word 5</v>
      </c>
      <c r="KX2" s="192" t="str">
        <f ca="1">INDEX(BingoCardGenerator.com!$C$547:$C$551,MATCH(LARGE(BingoCardGenerator.com!$D$547:$D$551,ROW()-1),BingoCardGenerator.com!$D$547:$D$551,0))</f>
        <v>Word 7</v>
      </c>
      <c r="KY2" s="192" t="str">
        <f ca="1">INDEX(BingoCardGenerator.com!$E$547:$E$551,MATCH(LARGE(BingoCardGenerator.com!$F$547:$F$551,ROW()-1),BingoCardGenerator.com!$F$547:$F$551,0))</f>
        <v>Word 11</v>
      </c>
      <c r="KZ2" s="192" t="str">
        <f ca="1">INDEX(BingoCardGenerator.com!$G$547:$G$551,MATCH(LARGE(BingoCardGenerator.com!$H$547:$H$551,ROW()-1),BingoCardGenerator.com!$H$547:$H$551,0))</f>
        <v>Word 16</v>
      </c>
      <c r="LA2" s="192" t="str">
        <f ca="1">INDEX(BingoCardGenerator.com!$I$547:$I$551,MATCH(LARGE(BingoCardGenerator.com!$J$547:$J$551,ROW()-1),BingoCardGenerator.com!$J$547:$J$551,0))</f>
        <v>Word 21</v>
      </c>
      <c r="LB2" s="193"/>
      <c r="LC2" s="192" t="str">
        <f ca="1">INDEX(BingoCardGenerator.com!$A$557:$A$561,MATCH(LARGE(BingoCardGenerator.com!$B$557:$B$561,ROW()-1),BingoCardGenerator.com!$B$557:$B$561,0))</f>
        <v>Word 4</v>
      </c>
      <c r="LD2" s="192" t="str">
        <f ca="1">INDEX(BingoCardGenerator.com!$C$557:$C$561,MATCH(LARGE(BingoCardGenerator.com!$D$557:$D$561,ROW()-1),BingoCardGenerator.com!$D$557:$D$561,0))</f>
        <v>Word 6</v>
      </c>
      <c r="LE2" s="192" t="str">
        <f ca="1">INDEX(BingoCardGenerator.com!$E$557:$E$561,MATCH(LARGE(BingoCardGenerator.com!$F$557:$F$561,ROW()-1),BingoCardGenerator.com!$F$557:$F$561,0))</f>
        <v>Word 15</v>
      </c>
      <c r="LF2" s="192" t="str">
        <f ca="1">INDEX(BingoCardGenerator.com!$G$557:$G$561,MATCH(LARGE(BingoCardGenerator.com!$H$557:$H$561,ROW()-1),BingoCardGenerator.com!$H$557:$H$561,0))</f>
        <v>Word 16</v>
      </c>
      <c r="LG2" s="192" t="str">
        <f ca="1">INDEX(BingoCardGenerator.com!$I$557:$I$561,MATCH(LARGE(BingoCardGenerator.com!$J$557:$J$561,ROW()-1),BingoCardGenerator.com!$J$557:$J$561,0))</f>
        <v>Word 23</v>
      </c>
      <c r="LH2" s="192" t="str">
        <f ca="1">INDEX(BingoCardGenerator.com!$A$567:$A$571,MATCH(LARGE(BingoCardGenerator.com!$B$567:$B$571,ROW()-1),BingoCardGenerator.com!$B$567:$B$571,0))</f>
        <v>Word 5</v>
      </c>
      <c r="LI2" s="192" t="str">
        <f ca="1">INDEX(BingoCardGenerator.com!$C$567:$C$571,MATCH(LARGE(BingoCardGenerator.com!$D$567:$D$571,ROW()-1),BingoCardGenerator.com!$D$567:$D$571,0))</f>
        <v>Word 9</v>
      </c>
      <c r="LJ2" s="192" t="str">
        <f ca="1">INDEX(BingoCardGenerator.com!$E$567:$E$571,MATCH(LARGE(BingoCardGenerator.com!$F$567:$F$571,ROW()-1),BingoCardGenerator.com!$F$567:$F$571,0))</f>
        <v>Word 12</v>
      </c>
      <c r="LK2" s="192" t="str">
        <f ca="1">INDEX(BingoCardGenerator.com!$G$567:$G$571,MATCH(LARGE(BingoCardGenerator.com!$H$567:$H$571,ROW()-1),BingoCardGenerator.com!$H$567:$H$571,0))</f>
        <v>Word 17</v>
      </c>
      <c r="LL2" s="192" t="str">
        <f ca="1">INDEX(BingoCardGenerator.com!$I$567:$I$571,MATCH(LARGE(BingoCardGenerator.com!$J$567:$J$571,ROW()-1),BingoCardGenerator.com!$J$567:$J$571,0))</f>
        <v>Word 25</v>
      </c>
      <c r="LM2" s="193"/>
      <c r="LN2" s="192" t="str">
        <f ca="1">INDEX(BingoCardGenerator.com!$A$577:$A$581,MATCH(LARGE(BingoCardGenerator.com!$B$577:$B$581,ROW()-1),BingoCardGenerator.com!$B$577:$B$581,0))</f>
        <v>Word 1</v>
      </c>
      <c r="LO2" s="192" t="str">
        <f ca="1">INDEX(BingoCardGenerator.com!$C$577:$C$581,MATCH(LARGE(BingoCardGenerator.com!$D$577:$D$581,ROW()-1),BingoCardGenerator.com!$D$577:$D$581,0))</f>
        <v>Word 9</v>
      </c>
      <c r="LP2" s="192" t="str">
        <f ca="1">INDEX(BingoCardGenerator.com!$E$577:$E$581,MATCH(LARGE(BingoCardGenerator.com!$F$577:$F$581,ROW()-1),BingoCardGenerator.com!$F$577:$F$581,0))</f>
        <v>Word 14</v>
      </c>
      <c r="LQ2" s="192" t="str">
        <f ca="1">INDEX(BingoCardGenerator.com!$G$577:$G$581,MATCH(LARGE(BingoCardGenerator.com!$H$577:$H$581,ROW()-1),BingoCardGenerator.com!$H$577:$H$581,0))</f>
        <v>Word 20</v>
      </c>
      <c r="LR2" s="192" t="str">
        <f ca="1">INDEX(BingoCardGenerator.com!$I$577:$I$581,MATCH(LARGE(BingoCardGenerator.com!$J$577:$J$581,ROW()-1),BingoCardGenerator.com!$J$577:$J$581,0))</f>
        <v>Word 22</v>
      </c>
      <c r="LS2" s="192" t="str">
        <f ca="1">INDEX(BingoCardGenerator.com!$A$587:$A$591,MATCH(LARGE(BingoCardGenerator.com!$B$587:$B$591,ROW()-1),BingoCardGenerator.com!$B$587:$B$591,0))</f>
        <v>Word 1</v>
      </c>
      <c r="LT2" s="192" t="str">
        <f ca="1">INDEX(BingoCardGenerator.com!$C$587:$C$591,MATCH(LARGE(BingoCardGenerator.com!$D$587:$D$591,ROW()-1),BingoCardGenerator.com!$D$587:$D$591,0))</f>
        <v>Word 7</v>
      </c>
      <c r="LU2" s="192" t="str">
        <f ca="1">INDEX(BingoCardGenerator.com!$E$587:$E$591,MATCH(LARGE(BingoCardGenerator.com!$F$587:$F$591,ROW()-1),BingoCardGenerator.com!$F$587:$F$591,0))</f>
        <v>Word 14</v>
      </c>
      <c r="LV2" s="192" t="str">
        <f ca="1">INDEX(BingoCardGenerator.com!$G$587:$G$591,MATCH(LARGE(BingoCardGenerator.com!$H$587:$H$591,ROW()-1),BingoCardGenerator.com!$H$587:$H$591,0))</f>
        <v>Word 19</v>
      </c>
      <c r="LW2" s="192" t="str">
        <f ca="1">INDEX(BingoCardGenerator.com!$I$587:$I$591,MATCH(LARGE(BingoCardGenerator.com!$J$587:$J$591,ROW()-1),BingoCardGenerator.com!$J$587:$J$591,0))</f>
        <v>Word 21</v>
      </c>
      <c r="LX2" s="193"/>
      <c r="LY2" s="192" t="str">
        <f ca="1">INDEX(BingoCardGenerator.com!$A$597:$A$601,MATCH(LARGE(BingoCardGenerator.com!$B$597:$B$601,ROW()-1),BingoCardGenerator.com!$B$597:$B$601,0))</f>
        <v>Word 1</v>
      </c>
      <c r="LZ2" s="192" t="str">
        <f ca="1">INDEX(BingoCardGenerator.com!$C$597:$C$601,MATCH(LARGE(BingoCardGenerator.com!$D$597:$D$601,ROW()-1),BingoCardGenerator.com!$D$597:$D$601,0))</f>
        <v>Word 6</v>
      </c>
      <c r="MA2" s="192" t="str">
        <f ca="1">INDEX(BingoCardGenerator.com!$E$597:$E$601,MATCH(LARGE(BingoCardGenerator.com!$F$597:$F$601,ROW()-1),BingoCardGenerator.com!$F$597:$F$601,0))</f>
        <v>Word 15</v>
      </c>
      <c r="MB2" s="192" t="str">
        <f ca="1">INDEX(BingoCardGenerator.com!$G$597:$G$601,MATCH(LARGE(BingoCardGenerator.com!$H$597:$H$601,ROW()-1),BingoCardGenerator.com!$H$597:$H$601,0))</f>
        <v>Word 16</v>
      </c>
      <c r="MC2" s="192" t="str">
        <f ca="1">INDEX(BingoCardGenerator.com!$I$597:$I$601,MATCH(LARGE(BingoCardGenerator.com!$J$597:$J$601,ROW()-1),BingoCardGenerator.com!$J$597:$J$601,0))</f>
        <v>Word 25</v>
      </c>
      <c r="MD2" s="192" t="str">
        <f ca="1">INDEX(BingoCardGenerator.com!$A$607:$A$611,MATCH(LARGE(BingoCardGenerator.com!$B$607:$B$611,ROW()-1),BingoCardGenerator.com!$B$607:$B$611,0))</f>
        <v>Word 4</v>
      </c>
      <c r="ME2" s="192" t="str">
        <f ca="1">INDEX(BingoCardGenerator.com!$C$607:$C$611,MATCH(LARGE(BingoCardGenerator.com!$D$607:$D$611,ROW()-1),BingoCardGenerator.com!$D$607:$D$611,0))</f>
        <v>Word 10</v>
      </c>
      <c r="MF2" s="192" t="str">
        <f ca="1">INDEX(BingoCardGenerator.com!$E$607:$E$611,MATCH(LARGE(BingoCardGenerator.com!$F$607:$F$611,ROW()-1),BingoCardGenerator.com!$F$607:$F$611,0))</f>
        <v>Word 13</v>
      </c>
      <c r="MG2" s="192" t="str">
        <f ca="1">INDEX(BingoCardGenerator.com!$G$607:$G$611,MATCH(LARGE(BingoCardGenerator.com!$H$607:$H$611,ROW()-1),BingoCardGenerator.com!$H$607:$H$611,0))</f>
        <v>Word 17</v>
      </c>
      <c r="MH2" s="192" t="str">
        <f ca="1">INDEX(BingoCardGenerator.com!$I$607:$I$611,MATCH(LARGE(BingoCardGenerator.com!$J$607:$J$611,ROW()-1),BingoCardGenerator.com!$J$607:$J$611,0))</f>
        <v>Word 25</v>
      </c>
      <c r="MI2" s="193"/>
      <c r="MJ2" s="192" t="str">
        <f ca="1">INDEX(BingoCardGenerator.com!$A$617:$A$621,MATCH(LARGE(BingoCardGenerator.com!$B$617:$B$621,ROW()-1),BingoCardGenerator.com!$B$617:$B$621,0))</f>
        <v>Word 1</v>
      </c>
      <c r="MK2" s="192" t="str">
        <f ca="1">INDEX(BingoCardGenerator.com!$C$617:$C$621,MATCH(LARGE(BingoCardGenerator.com!$D$617:$D$621,ROW()-1),BingoCardGenerator.com!$D$617:$D$621,0))</f>
        <v>Word 7</v>
      </c>
      <c r="ML2" s="192" t="str">
        <f ca="1">INDEX(BingoCardGenerator.com!$E$617:$E$621,MATCH(LARGE(BingoCardGenerator.com!$F$617:$F$621,ROW()-1),BingoCardGenerator.com!$F$617:$F$621,0))</f>
        <v>Word 14</v>
      </c>
      <c r="MM2" s="192" t="str">
        <f ca="1">INDEX(BingoCardGenerator.com!$G$617:$G$621,MATCH(LARGE(BingoCardGenerator.com!$H$617:$H$621,ROW()-1),BingoCardGenerator.com!$H$617:$H$621,0))</f>
        <v>Word 20</v>
      </c>
      <c r="MN2" s="192" t="str">
        <f ca="1">INDEX(BingoCardGenerator.com!$I$617:$I$621,MATCH(LARGE(BingoCardGenerator.com!$J$617:$J$621,ROW()-1),BingoCardGenerator.com!$J$617:$J$621,0))</f>
        <v>Word 21</v>
      </c>
      <c r="MO2" s="192" t="str">
        <f ca="1">INDEX(BingoCardGenerator.com!$A$627:$A$631,MATCH(LARGE(BingoCardGenerator.com!$B$627:$B$631,ROW()-1),BingoCardGenerator.com!$B$627:$B$631,0))</f>
        <v>Word 4</v>
      </c>
      <c r="MP2" s="192" t="str">
        <f ca="1">INDEX(BingoCardGenerator.com!$C$627:$C$631,MATCH(LARGE(BingoCardGenerator.com!$D$627:$D$631,ROW()-1),BingoCardGenerator.com!$D$627:$D$631,0))</f>
        <v>Word 8</v>
      </c>
      <c r="MQ2" s="192" t="str">
        <f ca="1">INDEX(BingoCardGenerator.com!$E$627:$E$631,MATCH(LARGE(BingoCardGenerator.com!$F$627:$F$631,ROW()-1),BingoCardGenerator.com!$F$627:$F$631,0))</f>
        <v>Word 15</v>
      </c>
      <c r="MR2" s="192" t="str">
        <f ca="1">INDEX(BingoCardGenerator.com!$G$627:$G$631,MATCH(LARGE(BingoCardGenerator.com!$H$627:$H$631,ROW()-1),BingoCardGenerator.com!$H$627:$H$631,0))</f>
        <v>Word 20</v>
      </c>
      <c r="MS2" s="192" t="str">
        <f ca="1">INDEX(BingoCardGenerator.com!$I$627:$I$631,MATCH(LARGE(BingoCardGenerator.com!$J$627:$J$631,ROW()-1),BingoCardGenerator.com!$J$627:$J$631,0))</f>
        <v>Word 24</v>
      </c>
      <c r="MT2" s="193"/>
      <c r="MU2" s="192" t="str">
        <f ca="1">INDEX(BingoCardGenerator.com!$A$637:$A$641,MATCH(LARGE(BingoCardGenerator.com!$B$637:$B$641,ROW()-1),BingoCardGenerator.com!$B$637:$B$641,0))</f>
        <v>Word 5</v>
      </c>
      <c r="MV2" s="192" t="str">
        <f ca="1">INDEX(BingoCardGenerator.com!$C$637:$C$641,MATCH(LARGE(BingoCardGenerator.com!$D$637:$D$641,ROW()-1),BingoCardGenerator.com!$D$637:$D$641,0))</f>
        <v>Word 10</v>
      </c>
      <c r="MW2" s="192" t="str">
        <f ca="1">INDEX(BingoCardGenerator.com!$E$637:$E$641,MATCH(LARGE(BingoCardGenerator.com!$F$637:$F$641,ROW()-1),BingoCardGenerator.com!$F$637:$F$641,0))</f>
        <v>Word 14</v>
      </c>
      <c r="MX2" s="192" t="str">
        <f ca="1">INDEX(BingoCardGenerator.com!$G$637:$G$641,MATCH(LARGE(BingoCardGenerator.com!$H$637:$H$641,ROW()-1),BingoCardGenerator.com!$H$637:$H$641,0))</f>
        <v>Word 19</v>
      </c>
      <c r="MY2" s="192" t="str">
        <f ca="1">INDEX(BingoCardGenerator.com!$I$637:$I$641,MATCH(LARGE(BingoCardGenerator.com!$J$637:$J$641,ROW()-1),BingoCardGenerator.com!$J$637:$J$641,0))</f>
        <v>Word 25</v>
      </c>
      <c r="MZ2" s="192" t="str">
        <f ca="1">INDEX(BingoCardGenerator.com!$A$647:$A$651,MATCH(LARGE(BingoCardGenerator.com!$B$647:$B$651,ROW()-1),BingoCardGenerator.com!$B$647:$B$651,0))</f>
        <v>Word 5</v>
      </c>
      <c r="NA2" s="192" t="str">
        <f ca="1">INDEX(BingoCardGenerator.com!$C$647:$C$651,MATCH(LARGE(BingoCardGenerator.com!$D$647:$D$651,ROW()-1),BingoCardGenerator.com!$D$647:$D$651,0))</f>
        <v>Word 8</v>
      </c>
      <c r="NB2" s="192" t="str">
        <f ca="1">INDEX(BingoCardGenerator.com!$E$647:$E$651,MATCH(LARGE(BingoCardGenerator.com!$F$647:$F$651,ROW()-1),BingoCardGenerator.com!$F$647:$F$651,0))</f>
        <v>Word 14</v>
      </c>
      <c r="NC2" s="192" t="str">
        <f ca="1">INDEX(BingoCardGenerator.com!$G$647:$G$651,MATCH(LARGE(BingoCardGenerator.com!$H$647:$H$651,ROW()-1),BingoCardGenerator.com!$H$647:$H$651,0))</f>
        <v>Word 19</v>
      </c>
      <c r="ND2" s="192" t="str">
        <f ca="1">INDEX(BingoCardGenerator.com!$I$647:$I$651,MATCH(LARGE(BingoCardGenerator.com!$J$647:$J$651,ROW()-1),BingoCardGenerator.com!$J$647:$J$651,0))</f>
        <v>Word 24</v>
      </c>
      <c r="NE2" s="193"/>
      <c r="NF2" s="192" t="str">
        <f ca="1">INDEX(BingoCardGenerator.com!$A$657:$A$661,MATCH(LARGE(BingoCardGenerator.com!$B$657:$B$661,ROW()-1),BingoCardGenerator.com!$B$657:$B$661,0))</f>
        <v>Word 5</v>
      </c>
      <c r="NG2" s="192" t="str">
        <f ca="1">INDEX(BingoCardGenerator.com!$C$657:$C$661,MATCH(LARGE(BingoCardGenerator.com!$D$657:$D$661,ROW()-1),BingoCardGenerator.com!$D$657:$D$661,0))</f>
        <v>Word 8</v>
      </c>
      <c r="NH2" s="192" t="str">
        <f ca="1">INDEX(BingoCardGenerator.com!$E$657:$E$661,MATCH(LARGE(BingoCardGenerator.com!$F$657:$F$661,ROW()-1),BingoCardGenerator.com!$F$657:$F$661,0))</f>
        <v>Word 15</v>
      </c>
      <c r="NI2" s="192" t="str">
        <f ca="1">INDEX(BingoCardGenerator.com!$G$657:$G$661,MATCH(LARGE(BingoCardGenerator.com!$H$657:$H$661,ROW()-1),BingoCardGenerator.com!$H$657:$H$661,0))</f>
        <v>Word 19</v>
      </c>
      <c r="NJ2" s="192" t="str">
        <f ca="1">INDEX(BingoCardGenerator.com!$I$657:$I$661,MATCH(LARGE(BingoCardGenerator.com!$J$657:$J$661,ROW()-1),BingoCardGenerator.com!$J$657:$J$661,0))</f>
        <v>Word 24</v>
      </c>
      <c r="NK2" s="192" t="str">
        <f ca="1">INDEX(BingoCardGenerator.com!$A$667:$A$671,MATCH(LARGE(BingoCardGenerator.com!$B$667:$B$671,ROW()-1),BingoCardGenerator.com!$B$667:$B$671,0))</f>
        <v>Word 1</v>
      </c>
      <c r="NL2" s="192" t="str">
        <f ca="1">INDEX(BingoCardGenerator.com!$C$667:$C$671,MATCH(LARGE(BingoCardGenerator.com!$D$667:$D$671,ROW()-1),BingoCardGenerator.com!$D$667:$D$671,0))</f>
        <v>Word 8</v>
      </c>
      <c r="NM2" s="192" t="str">
        <f ca="1">INDEX(BingoCardGenerator.com!$E$667:$E$671,MATCH(LARGE(BingoCardGenerator.com!$F$667:$F$671,ROW()-1),BingoCardGenerator.com!$F$667:$F$671,0))</f>
        <v>Word 12</v>
      </c>
      <c r="NN2" s="192" t="str">
        <f ca="1">INDEX(BingoCardGenerator.com!$G$667:$G$671,MATCH(LARGE(BingoCardGenerator.com!$H$667:$H$671,ROW()-1),BingoCardGenerator.com!$H$667:$H$671,0))</f>
        <v>Word 17</v>
      </c>
      <c r="NO2" s="192" t="str">
        <f ca="1">INDEX(BingoCardGenerator.com!$I$667:$I$671,MATCH(LARGE(BingoCardGenerator.com!$J$667:$J$671,ROW()-1),BingoCardGenerator.com!$J$667:$J$671,0))</f>
        <v>Word 24</v>
      </c>
      <c r="NP2" s="193"/>
      <c r="NQ2" s="192" t="str">
        <f ca="1">INDEX(BingoCardGenerator.com!$A$677:$A$681,MATCH(LARGE(BingoCardGenerator.com!$B$677:$B$681,ROW()-1),BingoCardGenerator.com!$B$677:$B$681,0))</f>
        <v>Word 1</v>
      </c>
      <c r="NR2" s="192" t="str">
        <f ca="1">INDEX(BingoCardGenerator.com!$C$677:$C$681,MATCH(LARGE(BingoCardGenerator.com!$D$677:$D$681,ROW()-1),BingoCardGenerator.com!$D$677:$D$681,0))</f>
        <v>Word 7</v>
      </c>
      <c r="NS2" s="192" t="str">
        <f ca="1">INDEX(BingoCardGenerator.com!$E$677:$E$681,MATCH(LARGE(BingoCardGenerator.com!$F$677:$F$681,ROW()-1),BingoCardGenerator.com!$F$677:$F$681,0))</f>
        <v>Word 13</v>
      </c>
      <c r="NT2" s="192" t="str">
        <f ca="1">INDEX(BingoCardGenerator.com!$G$677:$G$681,MATCH(LARGE(BingoCardGenerator.com!$H$677:$H$681,ROW()-1),BingoCardGenerator.com!$H$677:$H$681,0))</f>
        <v>Word 20</v>
      </c>
      <c r="NU2" s="192" t="str">
        <f ca="1">INDEX(BingoCardGenerator.com!$I$677:$I$681,MATCH(LARGE(BingoCardGenerator.com!$J$677:$J$681,ROW()-1),BingoCardGenerator.com!$J$677:$J$681,0))</f>
        <v>Word 25</v>
      </c>
      <c r="NV2" s="192" t="str">
        <f ca="1">INDEX(BingoCardGenerator.com!$A$687:$A$691,MATCH(LARGE(BingoCardGenerator.com!$B$687:$B$691,ROW()-1),BingoCardGenerator.com!$B$687:$B$691,0))</f>
        <v>Word 3</v>
      </c>
      <c r="NW2" s="192" t="str">
        <f ca="1">INDEX(BingoCardGenerator.com!$C$687:$C$691,MATCH(LARGE(BingoCardGenerator.com!$D$687:$D$691,ROW()-1),BingoCardGenerator.com!$D$687:$D$691,0))</f>
        <v>Word 10</v>
      </c>
      <c r="NX2" s="192" t="str">
        <f ca="1">INDEX(BingoCardGenerator.com!$E$687:$E$691,MATCH(LARGE(BingoCardGenerator.com!$F$687:$F$691,ROW()-1),BingoCardGenerator.com!$F$687:$F$691,0))</f>
        <v>Word 12</v>
      </c>
      <c r="NY2" s="192" t="str">
        <f ca="1">INDEX(BingoCardGenerator.com!$G$687:$G$691,MATCH(LARGE(BingoCardGenerator.com!$H$687:$H$691,ROW()-1),BingoCardGenerator.com!$H$687:$H$691,0))</f>
        <v>Word 16</v>
      </c>
      <c r="NZ2" s="192" t="str">
        <f ca="1">INDEX(BingoCardGenerator.com!$I$687:$I$691,MATCH(LARGE(BingoCardGenerator.com!$J$687:$J$691,ROW()-1),BingoCardGenerator.com!$J$687:$J$691,0))</f>
        <v>Word 21</v>
      </c>
      <c r="OA2" s="193"/>
      <c r="OB2" s="192" t="str">
        <f ca="1">INDEX(BingoCardGenerator.com!$A$697:$A$701,MATCH(LARGE(BingoCardGenerator.com!$B$697:$B$701,ROW()-1),BingoCardGenerator.com!$B$697:$B$701,0))</f>
        <v>Word 4</v>
      </c>
      <c r="OC2" s="192" t="str">
        <f ca="1">INDEX(BingoCardGenerator.com!$C$697:$C$701,MATCH(LARGE(BingoCardGenerator.com!$D$697:$D$701,ROW()-1),BingoCardGenerator.com!$D$697:$D$701,0))</f>
        <v>Word 7</v>
      </c>
      <c r="OD2" s="192" t="str">
        <f ca="1">INDEX(BingoCardGenerator.com!$E$697:$E$701,MATCH(LARGE(BingoCardGenerator.com!$F$697:$F$701,ROW()-1),BingoCardGenerator.com!$F$697:$F$701,0))</f>
        <v>Word 13</v>
      </c>
      <c r="OE2" s="192" t="str">
        <f ca="1">INDEX(BingoCardGenerator.com!$G$697:$G$701,MATCH(LARGE(BingoCardGenerator.com!$H$697:$H$701,ROW()-1),BingoCardGenerator.com!$H$697:$H$701,0))</f>
        <v>Word 17</v>
      </c>
      <c r="OF2" s="192" t="str">
        <f ca="1">INDEX(BingoCardGenerator.com!$I$697:$I$701,MATCH(LARGE(BingoCardGenerator.com!$J$697:$J$701,ROW()-1),BingoCardGenerator.com!$J$697:$J$701,0))</f>
        <v>Word 25</v>
      </c>
      <c r="OG2" s="192" t="str">
        <f ca="1">INDEX(BingoCardGenerator.com!$A$707:$A$711,MATCH(LARGE(BingoCardGenerator.com!$B$707:$B$711,ROW()-1),BingoCardGenerator.com!$B$707:$B$711,0))</f>
        <v>Word 5</v>
      </c>
      <c r="OH2" s="192" t="str">
        <f ca="1">INDEX(BingoCardGenerator.com!$C$707:$C$711,MATCH(LARGE(BingoCardGenerator.com!$D$707:$D$711,ROW()-1),BingoCardGenerator.com!$D$707:$D$711,0))</f>
        <v>Word 8</v>
      </c>
      <c r="OI2" s="192" t="str">
        <f ca="1">INDEX(BingoCardGenerator.com!$E$707:$E$711,MATCH(LARGE(BingoCardGenerator.com!$F$707:$F$711,ROW()-1),BingoCardGenerator.com!$F$707:$F$711,0))</f>
        <v>Word 11</v>
      </c>
      <c r="OJ2" s="192" t="str">
        <f ca="1">INDEX(BingoCardGenerator.com!$G$707:$G$711,MATCH(LARGE(BingoCardGenerator.com!$H$707:$H$711,ROW()-1),BingoCardGenerator.com!$H$707:$H$711,0))</f>
        <v>Word 16</v>
      </c>
      <c r="OK2" s="192" t="str">
        <f ca="1">INDEX(BingoCardGenerator.com!$I$707:$I$711,MATCH(LARGE(BingoCardGenerator.com!$J$707:$J$711,ROW()-1),BingoCardGenerator.com!$J$707:$J$711,0))</f>
        <v>Word 25</v>
      </c>
      <c r="OL2" s="193"/>
      <c r="OM2" s="192" t="str">
        <f ca="1">INDEX(BingoCardGenerator.com!$A$717:$A$721,MATCH(LARGE(BingoCardGenerator.com!$B$717:$B$721,ROW()-1),BingoCardGenerator.com!$B$717:$B$721,0))</f>
        <v>Word 4</v>
      </c>
      <c r="ON2" s="192" t="str">
        <f ca="1">INDEX(BingoCardGenerator.com!$C$717:$C$721,MATCH(LARGE(BingoCardGenerator.com!$D$717:$D$721,ROW()-1),BingoCardGenerator.com!$D$717:$D$721,0))</f>
        <v>Word 6</v>
      </c>
      <c r="OO2" s="192" t="str">
        <f ca="1">INDEX(BingoCardGenerator.com!$E$717:$E$721,MATCH(LARGE(BingoCardGenerator.com!$F$717:$F$721,ROW()-1),BingoCardGenerator.com!$F$717:$F$721,0))</f>
        <v>Word 11</v>
      </c>
      <c r="OP2" s="192" t="str">
        <f ca="1">INDEX(BingoCardGenerator.com!$G$717:$G$721,MATCH(LARGE(BingoCardGenerator.com!$H$717:$H$721,ROW()-1),BingoCardGenerator.com!$H$717:$H$721,0))</f>
        <v>Word 19</v>
      </c>
      <c r="OQ2" s="192" t="str">
        <f ca="1">INDEX(BingoCardGenerator.com!$I$717:$I$721,MATCH(LARGE(BingoCardGenerator.com!$J$717:$J$721,ROW()-1),BingoCardGenerator.com!$J$717:$J$721,0))</f>
        <v>Word 23</v>
      </c>
      <c r="OR2" s="192" t="str">
        <f ca="1">INDEX(BingoCardGenerator.com!$A$727:$A$731,MATCH(LARGE(BingoCardGenerator.com!$B$727:$B$731,ROW()-1),BingoCardGenerator.com!$B$727:$B$731,0))</f>
        <v>Word 5</v>
      </c>
      <c r="OS2" s="192" t="str">
        <f ca="1">INDEX(BingoCardGenerator.com!$C$727:$C$731,MATCH(LARGE(BingoCardGenerator.com!$D$727:$D$731,ROW()-1),BingoCardGenerator.com!$D$727:$D$731,0))</f>
        <v>Word 9</v>
      </c>
      <c r="OT2" s="192" t="str">
        <f ca="1">INDEX(BingoCardGenerator.com!$E$727:$E$731,MATCH(LARGE(BingoCardGenerator.com!$F$727:$F$731,ROW()-1),BingoCardGenerator.com!$F$727:$F$731,0))</f>
        <v>Word 13</v>
      </c>
      <c r="OU2" s="192" t="str">
        <f ca="1">INDEX(BingoCardGenerator.com!$G$727:$G$731,MATCH(LARGE(BingoCardGenerator.com!$H$727:$H$731,ROW()-1),BingoCardGenerator.com!$H$727:$H$731,0))</f>
        <v>Word 16</v>
      </c>
      <c r="OV2" s="192" t="str">
        <f ca="1">INDEX(BingoCardGenerator.com!$I$727:$I$731,MATCH(LARGE(BingoCardGenerator.com!$J$727:$J$731,ROW()-1),BingoCardGenerator.com!$J$727:$J$731,0))</f>
        <v>Word 24</v>
      </c>
      <c r="OW2" s="193"/>
      <c r="OX2" s="193" t="str">
        <f ca="1">INDEX(BingoCardGenerator.com!$A$737:$A$741,MATCH(LARGE(BingoCardGenerator.com!$B$737:$B$741,ROW()-1),BingoCardGenerator.com!$B$737:$B$741,0))</f>
        <v>Word 5</v>
      </c>
      <c r="OY2" s="193" t="str">
        <f ca="1">INDEX(BingoCardGenerator.com!$C$737:$C$741,MATCH(LARGE(BingoCardGenerator.com!$D$737:$D$741,ROW()-1),BingoCardGenerator.com!$D$737:$D$741,0))</f>
        <v>Word 7</v>
      </c>
      <c r="OZ2" s="193" t="str">
        <f ca="1">INDEX(BingoCardGenerator.com!$E$737:$E$741,MATCH(LARGE(BingoCardGenerator.com!$F$737:$F$741,ROW()-1),BingoCardGenerator.com!$F$737:$F$741,0))</f>
        <v>Word 14</v>
      </c>
      <c r="PA2" s="193" t="str">
        <f ca="1">INDEX(BingoCardGenerator.com!$G$737:$G$741,MATCH(LARGE(BingoCardGenerator.com!$H$737:$H$741,ROW()-1),BingoCardGenerator.com!$H$737:$H$741,0))</f>
        <v>Word 16</v>
      </c>
      <c r="PB2" s="193" t="str">
        <f ca="1">INDEX(BingoCardGenerator.com!$I$737:$I$741,MATCH(LARGE(BingoCardGenerator.com!$J$737:$J$741,ROW()-1),BingoCardGenerator.com!$J$737:$J$741,0))</f>
        <v>Word 21</v>
      </c>
      <c r="PC2" s="193" t="str">
        <f ca="1">INDEX(BingoCardGenerator.com!$A$747:$A$751,MATCH(LARGE(BingoCardGenerator.com!$B$747:$B$751,ROW()-1),BingoCardGenerator.com!$B$747:$B$751,0))</f>
        <v>Word 3</v>
      </c>
      <c r="PD2" s="193" t="str">
        <f ca="1">INDEX(BingoCardGenerator.com!$C$747:$C$751,MATCH(LARGE(BingoCardGenerator.com!$D$747:$D$751,ROW()-1),BingoCardGenerator.com!$D$747:$D$751,0))</f>
        <v>Word 6</v>
      </c>
      <c r="PE2" s="193" t="str">
        <f ca="1">INDEX(BingoCardGenerator.com!$E$747:$E$751,MATCH(LARGE(BingoCardGenerator.com!$F$747:$F$751,ROW()-1),BingoCardGenerator.com!$F$747:$F$751,0))</f>
        <v>Word 13</v>
      </c>
      <c r="PF2" s="193" t="str">
        <f ca="1">INDEX(BingoCardGenerator.com!$G$747:$G$751,MATCH(LARGE(BingoCardGenerator.com!$H$747:$H$751,ROW()-1),BingoCardGenerator.com!$H$747:$H$751,0))</f>
        <v>Word 16</v>
      </c>
      <c r="PG2" s="193" t="str">
        <f ca="1">INDEX(BingoCardGenerator.com!$I$747:$I$751,MATCH(LARGE(BingoCardGenerator.com!$J$747:$J$751,ROW()-1),BingoCardGenerator.com!$J$747:$J$751,0))</f>
        <v>Word 21</v>
      </c>
      <c r="PH2" s="193"/>
      <c r="PI2" s="193" t="str">
        <f ca="1">INDEX(BingoCardGenerator.com!$A$757:$A$761,MATCH(LARGE(BingoCardGenerator.com!$B$757:$B$761,ROW()-1),BingoCardGenerator.com!$B$757:$B$761,0))</f>
        <v>Word 4</v>
      </c>
      <c r="PJ2" s="193" t="str">
        <f ca="1">INDEX(BingoCardGenerator.com!$C$757:$C$761,MATCH(LARGE(BingoCardGenerator.com!$D$757:$D$761,ROW()-1),BingoCardGenerator.com!$D$757:$D$761,0))</f>
        <v>Word 9</v>
      </c>
      <c r="PK2" s="193" t="str">
        <f ca="1">INDEX(BingoCardGenerator.com!$E$757:$E$761,MATCH(LARGE(BingoCardGenerator.com!$F$757:$F$761,ROW()-1),BingoCardGenerator.com!$F$757:$F$761,0))</f>
        <v>Word 15</v>
      </c>
      <c r="PL2" s="193" t="str">
        <f ca="1">INDEX(BingoCardGenerator.com!$G$757:$G$761,MATCH(LARGE(BingoCardGenerator.com!$H$757:$H$761,ROW()-1),BingoCardGenerator.com!$H$757:$H$761,0))</f>
        <v>Word 19</v>
      </c>
      <c r="PM2" s="193" t="str">
        <f ca="1">INDEX(BingoCardGenerator.com!$I$757:$I$761,MATCH(LARGE(BingoCardGenerator.com!$J$757:$J$761,ROW()-1),BingoCardGenerator.com!$J$757:$J$761,0))</f>
        <v>Word 24</v>
      </c>
      <c r="PN2" s="193" t="str">
        <f ca="1">INDEX(BingoCardGenerator.com!$A$767:$A$771,MATCH(LARGE(BingoCardGenerator.com!$B$767:$B$771,ROW()-1),BingoCardGenerator.com!$B$767:$B$771,0))</f>
        <v>Word 2</v>
      </c>
      <c r="PO2" s="193" t="str">
        <f ca="1">INDEX(BingoCardGenerator.com!$C$767:$C$771,MATCH(LARGE(BingoCardGenerator.com!$D$767:$D$771,ROW()-1),BingoCardGenerator.com!$D$767:$D$771,0))</f>
        <v>Word 9</v>
      </c>
      <c r="PP2" s="193" t="str">
        <f ca="1">INDEX(BingoCardGenerator.com!$E$767:$E$771,MATCH(LARGE(BingoCardGenerator.com!$F$767:$F$771,ROW()-1),BingoCardGenerator.com!$F$767:$F$771,0))</f>
        <v>Word 13</v>
      </c>
      <c r="PQ2" s="193" t="str">
        <f ca="1">INDEX(BingoCardGenerator.com!$G$767:$G$771,MATCH(LARGE(BingoCardGenerator.com!$H$767:$H$771,ROW()-1),BingoCardGenerator.com!$H$767:$H$771,0))</f>
        <v>Word 19</v>
      </c>
      <c r="PR2" s="193" t="str">
        <f ca="1">INDEX(BingoCardGenerator.com!$I$767:$I$771,MATCH(LARGE(BingoCardGenerator.com!$J$767:$J$771,ROW()-1),BingoCardGenerator.com!$J$767:$J$771,0))</f>
        <v>Word 21</v>
      </c>
      <c r="PS2" s="193"/>
      <c r="PT2" s="193" t="str">
        <f ca="1">INDEX(BingoCardGenerator.com!$A$777:$A$781,MATCH(LARGE(BingoCardGenerator.com!$B$777:$B$781,ROW()-1),BingoCardGenerator.com!$B$777:$B$781,0))</f>
        <v>Word 3</v>
      </c>
      <c r="PU2" s="193" t="str">
        <f ca="1">INDEX(BingoCardGenerator.com!$C$777:$C$781,MATCH(LARGE(BingoCardGenerator.com!$D$777:$D$781,ROW()-1),BingoCardGenerator.com!$D$777:$D$781,0))</f>
        <v>Word 8</v>
      </c>
      <c r="PV2" s="193" t="str">
        <f ca="1">INDEX(BingoCardGenerator.com!$E$777:$E$781,MATCH(LARGE(BingoCardGenerator.com!$F$777:$F$781,ROW()-1),BingoCardGenerator.com!$F$777:$F$781,0))</f>
        <v>Word 12</v>
      </c>
      <c r="PW2" s="193" t="str">
        <f ca="1">INDEX(BingoCardGenerator.com!$G$777:$G$781,MATCH(LARGE(BingoCardGenerator.com!$H$777:$H$781,ROW()-1),BingoCardGenerator.com!$H$777:$H$781,0))</f>
        <v>Word 20</v>
      </c>
      <c r="PX2" s="193" t="str">
        <f ca="1">INDEX(BingoCardGenerator.com!$I$777:$I$781,MATCH(LARGE(BingoCardGenerator.com!$J$777:$J$781,ROW()-1),BingoCardGenerator.com!$J$777:$J$781,0))</f>
        <v>Word 22</v>
      </c>
      <c r="PY2" s="193" t="str">
        <f ca="1">INDEX(BingoCardGenerator.com!$A$787:$A$791,MATCH(LARGE(BingoCardGenerator.com!$B$787:$B$791,ROW()-1),BingoCardGenerator.com!$B$787:$B$791,0))</f>
        <v>Word 3</v>
      </c>
      <c r="PZ2" s="193" t="str">
        <f ca="1">INDEX(BingoCardGenerator.com!$C$787:$C$791,MATCH(LARGE(BingoCardGenerator.com!$D$787:$D$791,ROW()-1),BingoCardGenerator.com!$D$787:$D$791,0))</f>
        <v>Word 10</v>
      </c>
      <c r="QA2" s="193" t="str">
        <f ca="1">INDEX(BingoCardGenerator.com!$E$787:$E$791,MATCH(LARGE(BingoCardGenerator.com!$F$787:$F$791,ROW()-1),BingoCardGenerator.com!$F$787:$F$791,0))</f>
        <v>Word 12</v>
      </c>
      <c r="QB2" s="193" t="str">
        <f ca="1">INDEX(BingoCardGenerator.com!$G$787:$G$791,MATCH(LARGE(BingoCardGenerator.com!$H$787:$H$791,ROW()-1),BingoCardGenerator.com!$H$787:$H$791,0))</f>
        <v>Word 16</v>
      </c>
      <c r="QC2" s="193" t="str">
        <f ca="1">INDEX(BingoCardGenerator.com!$I$787:$I$791,MATCH(LARGE(BingoCardGenerator.com!$J$787:$J$791,ROW()-1),BingoCardGenerator.com!$J$787:$J$791,0))</f>
        <v>Word 21</v>
      </c>
      <c r="QD2" s="193"/>
      <c r="QE2" s="193" t="str">
        <f ca="1">INDEX(BingoCardGenerator.com!$A$797:$A$801,MATCH(LARGE(BingoCardGenerator.com!$B$797:$B$801,ROW()-1),BingoCardGenerator.com!$B$797:$B$801,0))</f>
        <v>Word 5</v>
      </c>
      <c r="QF2" s="193" t="str">
        <f ca="1">INDEX(BingoCardGenerator.com!$C$797:$C$801,MATCH(LARGE(BingoCardGenerator.com!$D$797:$D$801,ROW()-1),BingoCardGenerator.com!$D$797:$D$801,0))</f>
        <v>Word 9</v>
      </c>
      <c r="QG2" s="193" t="str">
        <f ca="1">INDEX(BingoCardGenerator.com!$E$797:$E$801,MATCH(LARGE(BingoCardGenerator.com!$F$797:$F$801,ROW()-1),BingoCardGenerator.com!$F$797:$F$801,0))</f>
        <v>Word 11</v>
      </c>
      <c r="QH2" s="193" t="str">
        <f ca="1">INDEX(BingoCardGenerator.com!$G$797:$G$801,MATCH(LARGE(BingoCardGenerator.com!$H$797:$H$801,ROW()-1),BingoCardGenerator.com!$H$797:$H$801,0))</f>
        <v>Word 17</v>
      </c>
      <c r="QI2" s="193" t="str">
        <f ca="1">INDEX(BingoCardGenerator.com!$I$797:$I$801,MATCH(LARGE(BingoCardGenerator.com!$J$797:$J$801,ROW()-1),BingoCardGenerator.com!$J$797:$J$801,0))</f>
        <v>Word 24</v>
      </c>
      <c r="QJ2" s="193" t="str">
        <f ca="1">INDEX(BingoCardGenerator.com!$A$807:$A$811,MATCH(LARGE(BingoCardGenerator.com!$B$807:$B$811,ROW()-1),BingoCardGenerator.com!$B$807:$B$811,0))</f>
        <v>Word 3</v>
      </c>
      <c r="QK2" s="193" t="str">
        <f ca="1">INDEX(BingoCardGenerator.com!$C$807:$C$811,MATCH(LARGE(BingoCardGenerator.com!$D$807:$D$811,ROW()-1),BingoCardGenerator.com!$D$807:$D$811,0))</f>
        <v>Word 8</v>
      </c>
      <c r="QL2" s="193" t="str">
        <f ca="1">INDEX(BingoCardGenerator.com!$E$807:$E$811,MATCH(LARGE(BingoCardGenerator.com!$F$807:$F$811,ROW()-1),BingoCardGenerator.com!$F$807:$F$811,0))</f>
        <v>Word 11</v>
      </c>
      <c r="QM2" s="193" t="str">
        <f ca="1">INDEX(BingoCardGenerator.com!$G$807:$G$811,MATCH(LARGE(BingoCardGenerator.com!$H$807:$H$811,ROW()-1),BingoCardGenerator.com!$H$807:$H$811,0))</f>
        <v>Word 19</v>
      </c>
      <c r="QN2" s="193" t="str">
        <f ca="1">INDEX(BingoCardGenerator.com!$I$807:$I$811,MATCH(LARGE(BingoCardGenerator.com!$J$807:$J$811,ROW()-1),BingoCardGenerator.com!$J$807:$J$811,0))</f>
        <v>Word 25</v>
      </c>
      <c r="QO2" s="193"/>
      <c r="QP2" s="193" t="str">
        <f ca="1">INDEX(BingoCardGenerator.com!$A$817:$A$821,MATCH(LARGE(BingoCardGenerator.com!$B$817:$B$821,ROW()-1),BingoCardGenerator.com!$B$817:$B$821,0))</f>
        <v>Word 2</v>
      </c>
      <c r="QQ2" s="193" t="str">
        <f ca="1">INDEX(BingoCardGenerator.com!$C$817:$C$821,MATCH(LARGE(BingoCardGenerator.com!$D$817:$D$821,ROW()-1),BingoCardGenerator.com!$D$817:$D$821,0))</f>
        <v>Word 9</v>
      </c>
      <c r="QR2" s="193" t="str">
        <f ca="1">INDEX(BingoCardGenerator.com!$E$817:$E$821,MATCH(LARGE(BingoCardGenerator.com!$F$817:$F$821,ROW()-1),BingoCardGenerator.com!$F$817:$F$821,0))</f>
        <v>Word 14</v>
      </c>
      <c r="QS2" s="193" t="str">
        <f ca="1">INDEX(BingoCardGenerator.com!$G$817:$G$821,MATCH(LARGE(BingoCardGenerator.com!$H$817:$H$821,ROW()-1),BingoCardGenerator.com!$H$817:$H$821,0))</f>
        <v>Word 19</v>
      </c>
      <c r="QT2" s="193" t="str">
        <f ca="1">INDEX(BingoCardGenerator.com!$I$817:$I$821,MATCH(LARGE(BingoCardGenerator.com!$J$817:$J$821,ROW()-1),BingoCardGenerator.com!$J$817:$J$821,0))</f>
        <v>Word 23</v>
      </c>
      <c r="QU2" s="193" t="str">
        <f ca="1">INDEX(BingoCardGenerator.com!$A$827:$A$831,MATCH(LARGE(BingoCardGenerator.com!$B$827:$B$831,ROW()-1),BingoCardGenerator.com!$B$827:$B$831,0))</f>
        <v>Word 4</v>
      </c>
      <c r="QV2" s="193" t="str">
        <f ca="1">INDEX(BingoCardGenerator.com!$C$827:$C$831,MATCH(LARGE(BingoCardGenerator.com!$D$827:$D$831,ROW()-1),BingoCardGenerator.com!$D$827:$D$831,0))</f>
        <v>Word 6</v>
      </c>
      <c r="QW2" s="193" t="str">
        <f ca="1">INDEX(BingoCardGenerator.com!$E$827:$E$831,MATCH(LARGE(BingoCardGenerator.com!$F$827:$F$831,ROW()-1),BingoCardGenerator.com!$F$827:$F$831,0))</f>
        <v>Word 14</v>
      </c>
      <c r="QX2" s="193" t="str">
        <f ca="1">INDEX(BingoCardGenerator.com!$G$827:$G$831,MATCH(LARGE(BingoCardGenerator.com!$H$827:$H$831,ROW()-1),BingoCardGenerator.com!$H$827:$H$831,0))</f>
        <v>Word 17</v>
      </c>
      <c r="QY2" s="193" t="str">
        <f ca="1">INDEX(BingoCardGenerator.com!$I$827:$I$831,MATCH(LARGE(BingoCardGenerator.com!$J$827:$J$831,ROW()-1),BingoCardGenerator.com!$J$827:$J$831,0))</f>
        <v>Word 23</v>
      </c>
      <c r="QZ2" s="193"/>
      <c r="RA2" s="193" t="str">
        <f ca="1">INDEX(BingoCardGenerator.com!$A$837:$A$841,MATCH(LARGE(BingoCardGenerator.com!$B$837:$B$841,ROW()-1),BingoCardGenerator.com!$B$837:$B$841,0))</f>
        <v>Word 2</v>
      </c>
      <c r="RB2" s="193" t="str">
        <f ca="1">INDEX(BingoCardGenerator.com!$C$837:$C$841,MATCH(LARGE(BingoCardGenerator.com!$D$837:$D$841,ROW()-1),BingoCardGenerator.com!$D$837:$D$841,0))</f>
        <v>Word 9</v>
      </c>
      <c r="RC2" s="193" t="str">
        <f ca="1">INDEX(BingoCardGenerator.com!$E$837:$E$841,MATCH(LARGE(BingoCardGenerator.com!$F$837:$F$841,ROW()-1),BingoCardGenerator.com!$F$837:$F$841,0))</f>
        <v>Word 15</v>
      </c>
      <c r="RD2" s="193" t="str">
        <f ca="1">INDEX(BingoCardGenerator.com!$G$837:$G$841,MATCH(LARGE(BingoCardGenerator.com!$H$837:$H$841,ROW()-1),BingoCardGenerator.com!$H$837:$H$841,0))</f>
        <v>Word 20</v>
      </c>
      <c r="RE2" s="193" t="str">
        <f ca="1">INDEX(BingoCardGenerator.com!$I$837:$I$841,MATCH(LARGE(BingoCardGenerator.com!$J$837:$J$841,ROW()-1),BingoCardGenerator.com!$J$837:$J$841,0))</f>
        <v>Word 24</v>
      </c>
      <c r="RF2" s="193" t="str">
        <f ca="1">INDEX(BingoCardGenerator.com!$A$847:$A$851,MATCH(LARGE(BingoCardGenerator.com!$B$847:$B$851,ROW()-1),BingoCardGenerator.com!$B$847:$B$851,0))</f>
        <v>Word 5</v>
      </c>
      <c r="RG2" s="193" t="str">
        <f ca="1">INDEX(BingoCardGenerator.com!$C$847:$C$851,MATCH(LARGE(BingoCardGenerator.com!$D$847:$D$851,ROW()-1),BingoCardGenerator.com!$D$847:$D$851,0))</f>
        <v>Word 6</v>
      </c>
      <c r="RH2" s="193" t="str">
        <f ca="1">INDEX(BingoCardGenerator.com!$E$847:$E$851,MATCH(LARGE(BingoCardGenerator.com!$F$847:$F$851,ROW()-1),BingoCardGenerator.com!$F$847:$F$851,0))</f>
        <v>Word 13</v>
      </c>
      <c r="RI2" s="193" t="str">
        <f ca="1">INDEX(BingoCardGenerator.com!$G$847:$G$851,MATCH(LARGE(BingoCardGenerator.com!$H$847:$H$851,ROW()-1),BingoCardGenerator.com!$H$847:$H$851,0))</f>
        <v>Word 16</v>
      </c>
      <c r="RJ2" s="193" t="str">
        <f ca="1">INDEX(BingoCardGenerator.com!$I$847:$I$851,MATCH(LARGE(BingoCardGenerator.com!$J$847:$J$851,ROW()-1),BingoCardGenerator.com!$J$847:$J$851,0))</f>
        <v>Word 22</v>
      </c>
      <c r="RK2" s="193"/>
      <c r="RL2" s="193" t="str">
        <f ca="1">INDEX(BingoCardGenerator.com!$A$857:$A$861,MATCH(LARGE(BingoCardGenerator.com!$B$857:$B$861,ROW()-1),BingoCardGenerator.com!$B$857:$B$861,0))</f>
        <v>Word 2</v>
      </c>
      <c r="RM2" s="193" t="str">
        <f ca="1">INDEX(BingoCardGenerator.com!$C$857:$C$861,MATCH(LARGE(BingoCardGenerator.com!$D$857:$D$861,ROW()-1),BingoCardGenerator.com!$D$857:$D$861,0))</f>
        <v>Word 9</v>
      </c>
      <c r="RN2" s="193" t="str">
        <f ca="1">INDEX(BingoCardGenerator.com!$E$857:$E$861,MATCH(LARGE(BingoCardGenerator.com!$F$857:$F$861,ROW()-1),BingoCardGenerator.com!$F$857:$F$861,0))</f>
        <v>Word 12</v>
      </c>
      <c r="RO2" s="193" t="str">
        <f ca="1">INDEX(BingoCardGenerator.com!$G$857:$G$861,MATCH(LARGE(BingoCardGenerator.com!$H$857:$H$861,ROW()-1),BingoCardGenerator.com!$H$857:$H$861,0))</f>
        <v>Word 16</v>
      </c>
      <c r="RP2" s="193" t="str">
        <f ca="1">INDEX(BingoCardGenerator.com!$I$857:$I$861,MATCH(LARGE(BingoCardGenerator.com!$J$857:$J$861,ROW()-1),BingoCardGenerator.com!$J$857:$J$861,0))</f>
        <v>Word 25</v>
      </c>
      <c r="RQ2" s="193" t="str">
        <f ca="1">INDEX(BingoCardGenerator.com!$A$867:$A$871,MATCH(LARGE(BingoCardGenerator.com!$B$867:$B$871,ROW()-1),BingoCardGenerator.com!$B$867:$B$871,0))</f>
        <v>Word 3</v>
      </c>
      <c r="RR2" s="193" t="str">
        <f ca="1">INDEX(BingoCardGenerator.com!$C$867:$C$871,MATCH(LARGE(BingoCardGenerator.com!$D$867:$D$871,ROW()-1),BingoCardGenerator.com!$D$867:$D$871,0))</f>
        <v>Word 10</v>
      </c>
      <c r="RS2" s="193" t="str">
        <f ca="1">INDEX(BingoCardGenerator.com!$E$867:$E$871,MATCH(LARGE(BingoCardGenerator.com!$F$867:$F$871,ROW()-1),BingoCardGenerator.com!$F$867:$F$871,0))</f>
        <v>Word 11</v>
      </c>
      <c r="RT2" s="193" t="str">
        <f ca="1">INDEX(BingoCardGenerator.com!$G$867:$G$871,MATCH(LARGE(BingoCardGenerator.com!$H$867:$H$871,ROW()-1),BingoCardGenerator.com!$H$867:$H$871,0))</f>
        <v>Word 20</v>
      </c>
      <c r="RU2" s="193" t="str">
        <f ca="1">INDEX(BingoCardGenerator.com!$I$867:$I$871,MATCH(LARGE(BingoCardGenerator.com!$J$867:$J$871,ROW()-1),BingoCardGenerator.com!$J$867:$J$871,0))</f>
        <v>Word 22</v>
      </c>
      <c r="RV2" s="193"/>
      <c r="RW2" s="193" t="str">
        <f ca="1">INDEX(BingoCardGenerator.com!$A$877:$A$881,MATCH(LARGE(BingoCardGenerator.com!$B$877:$B$881,ROW()-1),BingoCardGenerator.com!$B$877:$B$881,0))</f>
        <v>Word 1</v>
      </c>
      <c r="RX2" s="193" t="str">
        <f ca="1">INDEX(BingoCardGenerator.com!$C$877:$C$881,MATCH(LARGE(BingoCardGenerator.com!$D$877:$D$881,ROW()-1),BingoCardGenerator.com!$D$877:$D$881,0))</f>
        <v>Word 10</v>
      </c>
      <c r="RY2" s="193" t="str">
        <f ca="1">INDEX(BingoCardGenerator.com!$E$877:$E$881,MATCH(LARGE(BingoCardGenerator.com!$F$877:$F$881,ROW()-1),BingoCardGenerator.com!$F$877:$F$881,0))</f>
        <v>Word 12</v>
      </c>
      <c r="RZ2" s="193" t="str">
        <f ca="1">INDEX(BingoCardGenerator.com!$G$877:$G$881,MATCH(LARGE(BingoCardGenerator.com!$H$877:$H$881,ROW()-1),BingoCardGenerator.com!$H$877:$H$881,0))</f>
        <v>Word 18</v>
      </c>
      <c r="SA2" s="193" t="str">
        <f ca="1">INDEX(BingoCardGenerator.com!$I$877:$I$881,MATCH(LARGE(BingoCardGenerator.com!$J$877:$J$881,ROW()-1),BingoCardGenerator.com!$J$877:$J$881,0))</f>
        <v>Word 22</v>
      </c>
      <c r="SB2" s="193" t="str">
        <f ca="1">INDEX(BingoCardGenerator.com!$A$887:$A$891,MATCH(LARGE(BingoCardGenerator.com!$B$887:$B$891,ROW()-1),BingoCardGenerator.com!$B$887:$B$891,0))</f>
        <v>Word 5</v>
      </c>
      <c r="SC2" s="193" t="str">
        <f ca="1">INDEX(BingoCardGenerator.com!$C$887:$C$891,MATCH(LARGE(BingoCardGenerator.com!$D$887:$D$891,ROW()-1),BingoCardGenerator.com!$D$887:$D$891,0))</f>
        <v>Word 6</v>
      </c>
      <c r="SD2" s="193" t="str">
        <f ca="1">INDEX(BingoCardGenerator.com!$E$887:$E$891,MATCH(LARGE(BingoCardGenerator.com!$F$887:$F$891,ROW()-1),BingoCardGenerator.com!$F$887:$F$891,0))</f>
        <v>Word 12</v>
      </c>
      <c r="SE2" s="193" t="str">
        <f ca="1">INDEX(BingoCardGenerator.com!$G$887:$G$891,MATCH(LARGE(BingoCardGenerator.com!$H$887:$H$891,ROW()-1),BingoCardGenerator.com!$H$887:$H$891,0))</f>
        <v>Word 16</v>
      </c>
      <c r="SF2" s="193" t="str">
        <f ca="1">INDEX(BingoCardGenerator.com!$I$887:$I$891,MATCH(LARGE(BingoCardGenerator.com!$J$887:$J$891,ROW()-1),BingoCardGenerator.com!$J$887:$J$891,0))</f>
        <v>Word 21</v>
      </c>
      <c r="SG2" s="193"/>
      <c r="SH2" s="193" t="str">
        <f ca="1">INDEX(BingoCardGenerator.com!$A$897:$A$901,MATCH(LARGE(BingoCardGenerator.com!$B$897:$B$901,ROW()-1),BingoCardGenerator.com!$B$897:$B$901,0))</f>
        <v>Word 2</v>
      </c>
      <c r="SI2" s="193" t="str">
        <f ca="1">INDEX(BingoCardGenerator.com!$C$897:$C$901,MATCH(LARGE(BingoCardGenerator.com!$D$897:$D$901,ROW()-1),BingoCardGenerator.com!$D$897:$D$901,0))</f>
        <v>Word 7</v>
      </c>
      <c r="SJ2" s="193" t="str">
        <f ca="1">INDEX(BingoCardGenerator.com!$E$897:$E$901,MATCH(LARGE(BingoCardGenerator.com!$F$897:$F$901,ROW()-1),BingoCardGenerator.com!$F$897:$F$901,0))</f>
        <v>Word 12</v>
      </c>
      <c r="SK2" s="193" t="str">
        <f ca="1">INDEX(BingoCardGenerator.com!$G$897:$G$901,MATCH(LARGE(BingoCardGenerator.com!$H$897:$H$901,ROW()-1),BingoCardGenerator.com!$H$897:$H$901,0))</f>
        <v>Word 16</v>
      </c>
      <c r="SL2" s="193" t="str">
        <f ca="1">INDEX(BingoCardGenerator.com!$I$897:$I$901,MATCH(LARGE(BingoCardGenerator.com!$J$897:$J$901,ROW()-1),BingoCardGenerator.com!$J$897:$J$901,0))</f>
        <v>Word 25</v>
      </c>
      <c r="SM2" s="193" t="str">
        <f ca="1">INDEX(BingoCardGenerator.com!$A$907:$A$911,MATCH(LARGE(BingoCardGenerator.com!$B$907:$B$911,ROW()-1),BingoCardGenerator.com!$B$907:$B$911,0))</f>
        <v>Word 2</v>
      </c>
      <c r="SN2" s="193" t="str">
        <f ca="1">INDEX(BingoCardGenerator.com!$C$907:$C$911,MATCH(LARGE(BingoCardGenerator.com!$D$907:$D$911,ROW()-1),BingoCardGenerator.com!$D$907:$D$911,0))</f>
        <v>Word 10</v>
      </c>
      <c r="SO2" s="193" t="str">
        <f ca="1">INDEX(BingoCardGenerator.com!$E$907:$E$911,MATCH(LARGE(BingoCardGenerator.com!$F$907:$F$911,ROW()-1),BingoCardGenerator.com!$F$907:$F$911,0))</f>
        <v>Word 14</v>
      </c>
      <c r="SP2" s="193" t="str">
        <f ca="1">INDEX(BingoCardGenerator.com!$G$907:$G$911,MATCH(LARGE(BingoCardGenerator.com!$H$907:$H$911,ROW()-1),BingoCardGenerator.com!$H$907:$H$911,0))</f>
        <v>Word 19</v>
      </c>
      <c r="SQ2" s="193" t="str">
        <f ca="1">INDEX(BingoCardGenerator.com!$I$907:$I$911,MATCH(LARGE(BingoCardGenerator.com!$J$907:$J$911,ROW()-1),BingoCardGenerator.com!$J$907:$J$911,0))</f>
        <v>Word 21</v>
      </c>
      <c r="SR2" s="193"/>
      <c r="SS2" s="193" t="str">
        <f ca="1">INDEX(BingoCardGenerator.com!$A$917:$A$921,MATCH(LARGE(BingoCardGenerator.com!$B$917:$B$921,ROW()-1),BingoCardGenerator.com!$B$917:$B$921,0))</f>
        <v>Word 1</v>
      </c>
      <c r="ST2" s="193" t="str">
        <f ca="1">INDEX(BingoCardGenerator.com!$C$917:$C$921,MATCH(LARGE(BingoCardGenerator.com!$D$917:$D$921,ROW()-1),BingoCardGenerator.com!$D$917:$D$921,0))</f>
        <v>Word 8</v>
      </c>
      <c r="SU2" s="193" t="str">
        <f ca="1">INDEX(BingoCardGenerator.com!$E$917:$E$921,MATCH(LARGE(BingoCardGenerator.com!$F$917:$F$921,ROW()-1),BingoCardGenerator.com!$F$917:$F$921,0))</f>
        <v>Word 11</v>
      </c>
      <c r="SV2" s="193" t="str">
        <f ca="1">INDEX(BingoCardGenerator.com!$G$917:$G$921,MATCH(LARGE(BingoCardGenerator.com!$H$917:$H$921,ROW()-1),BingoCardGenerator.com!$H$917:$H$921,0))</f>
        <v>Word 20</v>
      </c>
      <c r="SW2" s="193" t="str">
        <f ca="1">INDEX(BingoCardGenerator.com!$I$917:$I$921,MATCH(LARGE(BingoCardGenerator.com!$J$917:$J$921,ROW()-1),BingoCardGenerator.com!$J$917:$J$921,0))</f>
        <v>Word 23</v>
      </c>
      <c r="SX2" s="193" t="str">
        <f ca="1">INDEX(BingoCardGenerator.com!$A$927:$A$931,MATCH(LARGE(BingoCardGenerator.com!$B$927:$B$931,ROW()-1),BingoCardGenerator.com!$B$927:$B$931,0))</f>
        <v>Word 5</v>
      </c>
      <c r="SY2" s="193" t="str">
        <f ca="1">INDEX(BingoCardGenerator.com!$C$927:$C$931,MATCH(LARGE(BingoCardGenerator.com!$D$927:$D$931,ROW()-1),BingoCardGenerator.com!$D$927:$D$931,0))</f>
        <v>Word 10</v>
      </c>
      <c r="SZ2" s="193" t="str">
        <f ca="1">INDEX(BingoCardGenerator.com!$E$927:$E$931,MATCH(LARGE(BingoCardGenerator.com!$F$927:$F$931,ROW()-1),BingoCardGenerator.com!$F$927:$F$931,0))</f>
        <v>Word 12</v>
      </c>
      <c r="TA2" s="193" t="str">
        <f ca="1">INDEX(BingoCardGenerator.com!$G$927:$G$931,MATCH(LARGE(BingoCardGenerator.com!$H$927:$H$931,ROW()-1),BingoCardGenerator.com!$H$927:$H$931,0))</f>
        <v>Word 19</v>
      </c>
      <c r="TB2" s="193" t="str">
        <f ca="1">INDEX(BingoCardGenerator.com!$I$927:$I$931,MATCH(LARGE(BingoCardGenerator.com!$J$927:$J$931,ROW()-1),BingoCardGenerator.com!$J$927:$J$931,0))</f>
        <v>Word 21</v>
      </c>
      <c r="TC2" s="193"/>
      <c r="TD2" s="193" t="str">
        <f ca="1">INDEX(BingoCardGenerator.com!$A$937:$A$941,MATCH(LARGE(BingoCardGenerator.com!$B$937:$B$941,ROW()-1),BingoCardGenerator.com!$B$937:$B$941,0))</f>
        <v>Word 3</v>
      </c>
      <c r="TE2" s="193" t="str">
        <f ca="1">INDEX(BingoCardGenerator.com!$C$937:$C$941,MATCH(LARGE(BingoCardGenerator.com!$D$937:$D$941,ROW()-1),BingoCardGenerator.com!$D$937:$D$941,0))</f>
        <v>Word 9</v>
      </c>
      <c r="TF2" s="193" t="str">
        <f ca="1">INDEX(BingoCardGenerator.com!$E$937:$E$941,MATCH(LARGE(BingoCardGenerator.com!$F$937:$F$941,ROW()-1),BingoCardGenerator.com!$F$937:$F$941,0))</f>
        <v>Word 13</v>
      </c>
      <c r="TG2" s="193" t="str">
        <f ca="1">INDEX(BingoCardGenerator.com!$G$937:$G$941,MATCH(LARGE(BingoCardGenerator.com!$H$937:$H$941,ROW()-1),BingoCardGenerator.com!$H$937:$H$941,0))</f>
        <v>Word 20</v>
      </c>
      <c r="TH2" s="193" t="str">
        <f ca="1">INDEX(BingoCardGenerator.com!$I$937:$I$941,MATCH(LARGE(BingoCardGenerator.com!$J$937:$J$941,ROW()-1),BingoCardGenerator.com!$J$937:$J$941,0))</f>
        <v>Word 25</v>
      </c>
      <c r="TI2" s="193" t="str">
        <f ca="1">INDEX(BingoCardGenerator.com!$A$947:$A$951,MATCH(LARGE(BingoCardGenerator.com!$B$947:$B$951,ROW()-1),BingoCardGenerator.com!$B$947:$B$951,0))</f>
        <v>Word 2</v>
      </c>
      <c r="TJ2" s="193" t="str">
        <f ca="1">INDEX(BingoCardGenerator.com!$C$947:$C$951,MATCH(LARGE(BingoCardGenerator.com!$D$947:$D$951,ROW()-1),BingoCardGenerator.com!$D$947:$D$951,0))</f>
        <v>Word 10</v>
      </c>
      <c r="TK2" s="193" t="str">
        <f ca="1">INDEX(BingoCardGenerator.com!$E$947:$E$951,MATCH(LARGE(BingoCardGenerator.com!$F$947:$F$951,ROW()-1),BingoCardGenerator.com!$F$947:$F$951,0))</f>
        <v>Word 14</v>
      </c>
      <c r="TL2" s="193" t="str">
        <f ca="1">INDEX(BingoCardGenerator.com!$G$947:$G$951,MATCH(LARGE(BingoCardGenerator.com!$H$947:$H$951,ROW()-1),BingoCardGenerator.com!$H$947:$H$951,0))</f>
        <v>Word 20</v>
      </c>
      <c r="TM2" s="193" t="str">
        <f ca="1">INDEX(BingoCardGenerator.com!$I$947:$I$951,MATCH(LARGE(BingoCardGenerator.com!$J$947:$J$951,ROW()-1),BingoCardGenerator.com!$J$947:$J$951,0))</f>
        <v>Word 22</v>
      </c>
      <c r="TN2" s="193"/>
      <c r="TO2" s="193" t="str">
        <f ca="1">INDEX(BingoCardGenerator.com!$A$957:$A$961,MATCH(LARGE(BingoCardGenerator.com!$B$957:$B$961,ROW()-1),BingoCardGenerator.com!$B$957:$B$961,0))</f>
        <v>Word 3</v>
      </c>
      <c r="TP2" s="193" t="str">
        <f ca="1">INDEX(BingoCardGenerator.com!$C$957:$C$961,MATCH(LARGE(BingoCardGenerator.com!$D$957:$D$961,ROW()-1),BingoCardGenerator.com!$D$957:$D$961,0))</f>
        <v>Word 7</v>
      </c>
      <c r="TQ2" s="193" t="str">
        <f ca="1">INDEX(BingoCardGenerator.com!$E$957:$E$961,MATCH(LARGE(BingoCardGenerator.com!$F$957:$F$961,ROW()-1),BingoCardGenerator.com!$F$957:$F$961,0))</f>
        <v>Word 11</v>
      </c>
      <c r="TR2" s="193" t="str">
        <f ca="1">INDEX(BingoCardGenerator.com!$G$957:$G$961,MATCH(LARGE(BingoCardGenerator.com!$H$957:$H$961,ROW()-1),BingoCardGenerator.com!$H$957:$H$961,0))</f>
        <v>Word 20</v>
      </c>
      <c r="TS2" s="193" t="str">
        <f ca="1">INDEX(BingoCardGenerator.com!$I$957:$I$961,MATCH(LARGE(BingoCardGenerator.com!$J$957:$J$961,ROW()-1),BingoCardGenerator.com!$J$957:$J$961,0))</f>
        <v>Word 22</v>
      </c>
      <c r="TT2" s="193" t="str">
        <f ca="1">INDEX(BingoCardGenerator.com!$A$967:$A$971,MATCH(LARGE(BingoCardGenerator.com!$B$967:$B$971,ROW()-1),BingoCardGenerator.com!$B$967:$B$971,0))</f>
        <v>Word 3</v>
      </c>
      <c r="TU2" s="193" t="str">
        <f ca="1">INDEX(BingoCardGenerator.com!$C$967:$C$971,MATCH(LARGE(BingoCardGenerator.com!$D$967:$D$971,ROW()-1),BingoCardGenerator.com!$D$967:$D$971,0))</f>
        <v>Word 8</v>
      </c>
      <c r="TV2" s="193" t="str">
        <f ca="1">INDEX(BingoCardGenerator.com!$E$967:$E$971,MATCH(LARGE(BingoCardGenerator.com!$F$967:$F$971,ROW()-1),BingoCardGenerator.com!$F$967:$F$971,0))</f>
        <v>Word 14</v>
      </c>
      <c r="TW2" s="193" t="str">
        <f ca="1">INDEX(BingoCardGenerator.com!$G$967:$G$971,MATCH(LARGE(BingoCardGenerator.com!$H$967:$H$971,ROW()-1),BingoCardGenerator.com!$H$967:$H$971,0))</f>
        <v>Word 16</v>
      </c>
      <c r="TX2" s="193" t="str">
        <f ca="1">INDEX(BingoCardGenerator.com!$I$967:$I$971,MATCH(LARGE(BingoCardGenerator.com!$J$967:$J$971,ROW()-1),BingoCardGenerator.com!$J$967:$J$971,0))</f>
        <v>Word 23</v>
      </c>
      <c r="TY2" s="193"/>
      <c r="TZ2" s="193" t="str">
        <f ca="1">INDEX(BingoCardGenerator.com!$A$977:$A$981,MATCH(LARGE(BingoCardGenerator.com!$B$977:$B$981,ROW()-1),BingoCardGenerator.com!$B$977:$B$981,0))</f>
        <v>Word 3</v>
      </c>
      <c r="UA2" s="193" t="str">
        <f ca="1">INDEX(BingoCardGenerator.com!$C$977:$C$981,MATCH(LARGE(BingoCardGenerator.com!$D$977:$D$981,ROW()-1),BingoCardGenerator.com!$D$977:$D$981,0))</f>
        <v>Word 10</v>
      </c>
      <c r="UB2" s="193" t="str">
        <f ca="1">INDEX(BingoCardGenerator.com!$E$977:$E$981,MATCH(LARGE(BingoCardGenerator.com!$F$977:$F$981,ROW()-1),BingoCardGenerator.com!$F$977:$F$981,0))</f>
        <v>Word 12</v>
      </c>
      <c r="UC2" s="193" t="str">
        <f ca="1">INDEX(BingoCardGenerator.com!$G$977:$G$981,MATCH(LARGE(BingoCardGenerator.com!$H$977:$H$981,ROW()-1),BingoCardGenerator.com!$H$977:$H$981,0))</f>
        <v>Word 16</v>
      </c>
      <c r="UD2" s="193" t="str">
        <f ca="1">INDEX(BingoCardGenerator.com!$I$977:$I$981,MATCH(LARGE(BingoCardGenerator.com!$J$977:$J$981,ROW()-1),BingoCardGenerator.com!$J$977:$J$981,0))</f>
        <v>Word 22</v>
      </c>
      <c r="UE2" s="193" t="str">
        <f ca="1">INDEX(BingoCardGenerator.com!$A$987:$A$991,MATCH(LARGE(BingoCardGenerator.com!$B$987:$B$991,ROW()-1),BingoCardGenerator.com!$B$987:$B$991,0))</f>
        <v>Word 4</v>
      </c>
      <c r="UF2" s="193" t="str">
        <f ca="1">INDEX(BingoCardGenerator.com!$C$987:$C$991,MATCH(LARGE(BingoCardGenerator.com!$D$987:$D$991,ROW()-1),BingoCardGenerator.com!$D$987:$D$991,0))</f>
        <v>Word 8</v>
      </c>
      <c r="UG2" s="193" t="str">
        <f ca="1">INDEX(BingoCardGenerator.com!$E$987:$E$991,MATCH(LARGE(BingoCardGenerator.com!$F$987:$F$991,ROW()-1),BingoCardGenerator.com!$F$987:$F$991,0))</f>
        <v>Word 15</v>
      </c>
      <c r="UH2" s="193" t="str">
        <f ca="1">INDEX(BingoCardGenerator.com!$G$987:$G$991,MATCH(LARGE(BingoCardGenerator.com!$H$987:$H$991,ROW()-1),BingoCardGenerator.com!$H$987:$H$991,0))</f>
        <v>Word 16</v>
      </c>
      <c r="UI2" s="193" t="str">
        <f ca="1">INDEX(BingoCardGenerator.com!$I$987:$I$991,MATCH(LARGE(BingoCardGenerator.com!$J$987:$J$991,ROW()-1),BingoCardGenerator.com!$J$987:$J$991,0))</f>
        <v>Word 22</v>
      </c>
      <c r="UJ2" s="193"/>
      <c r="UK2" s="193" t="str">
        <f ca="1">INDEX(BingoCardGenerator.com!$A$997:$A$1001,MATCH(LARGE(BingoCardGenerator.com!$B$997:$B$1001,ROW()-1),BingoCardGenerator.com!$B$997:$B$1001,0))</f>
        <v>Word 2</v>
      </c>
      <c r="UL2" s="193" t="str">
        <f ca="1">INDEX(BingoCardGenerator.com!$C$997:$C$1001,MATCH(LARGE(BingoCardGenerator.com!$D$997:$D$1001,ROW()-1),BingoCardGenerator.com!$D$997:$D$1001,0))</f>
        <v>Word 10</v>
      </c>
      <c r="UM2" s="191" t="str">
        <f ca="1">INDEX(BingoCardGenerator.com!$E$997:$E$1001,MATCH(LARGE(BingoCardGenerator.com!$F$997:$F$1001,ROW()-1),BingoCardGenerator.com!$F$997:$F$1001,0))</f>
        <v>Word 11</v>
      </c>
      <c r="UN2" s="191" t="str">
        <f ca="1">INDEX(BingoCardGenerator.com!$G$997:$G$1001,MATCH(LARGE(BingoCardGenerator.com!$H$997:$H$1001,ROW()-1),BingoCardGenerator.com!$H$997:$H$1001,0))</f>
        <v>Word 20</v>
      </c>
      <c r="UO2" s="191" t="str">
        <f ca="1">INDEX(BingoCardGenerator.com!$I$997:$I$1001,MATCH(LARGE(BingoCardGenerator.com!$J$997:$J$1001,ROW()-1),BingoCardGenerator.com!$J$997:$J$1001,0))</f>
        <v>Word 24</v>
      </c>
    </row>
    <row r="3" spans="1:561" s="191" customFormat="1">
      <c r="L3" s="191" t="str">
        <f ca="1">INDEX(BingoCardGenerator.com!$A$8:$A$12,MATCH(LARGE(BingoCardGenerator.com!$B$8:$B$12,ROW()-1),BingoCardGenerator.com!$B$8:$B$12,0))</f>
        <v>Word 2</v>
      </c>
      <c r="M3" s="191" t="str">
        <f ca="1">INDEX(BingoCardGenerator.com!$C$8:$C$12,MATCH(LARGE(BingoCardGenerator.com!$D$8:$D$12,ROW()-1),BingoCardGenerator.com!$D$8:$D$12,0))</f>
        <v>Word 10</v>
      </c>
      <c r="N3" s="191" t="str">
        <f ca="1">INDEX(BingoCardGenerator.com!$E$8:$E$12,MATCH(LARGE(BingoCardGenerator.com!$F$8:$F$12,ROW()-1),BingoCardGenerator.com!$F$8:$F$12,0))</f>
        <v>Word 14</v>
      </c>
      <c r="O3" s="191" t="str">
        <f ca="1">INDEX(BingoCardGenerator.com!$G$8:$G$12,MATCH(LARGE(BingoCardGenerator.com!$H$8:$H$12,ROW()-1),BingoCardGenerator.com!$H$8:$H$12,0))</f>
        <v>Word 19</v>
      </c>
      <c r="P3" s="191" t="str">
        <f ca="1">INDEX(BingoCardGenerator.com!$I$8:$I$12,MATCH(LARGE(BingoCardGenerator.com!$J$8:$J$12,ROW()-1),BingoCardGenerator.com!$J$8:$J$12,0))</f>
        <v>Word 22</v>
      </c>
      <c r="R3" s="191" t="str">
        <f ca="1">INDEX(BingoCardGenerator.com!$A$15:$A$19,MATCH(LARGE(BingoCardGenerator.com!$B$15:$B$19,ROW()-1),BingoCardGenerator.com!$B$15:$B$19,0))</f>
        <v>Word 4</v>
      </c>
      <c r="S3" s="191" t="str">
        <f ca="1">INDEX(BingoCardGenerator.com!$C$15:$C$19,MATCH(LARGE(BingoCardGenerator.com!$D$15:$D$19,ROW()-1),BingoCardGenerator.com!$D$15:$D$19,0))</f>
        <v>Word 6</v>
      </c>
      <c r="T3" s="191" t="str">
        <f ca="1">INDEX(BingoCardGenerator.com!$E$15:$E$19,MATCH(LARGE(BingoCardGenerator.com!$F$15:$F$19,ROW()-1),BingoCardGenerator.com!$F$15:$F$19,0))</f>
        <v>Word 11</v>
      </c>
      <c r="U3" s="191" t="str">
        <f ca="1">INDEX(BingoCardGenerator.com!$G$15:$G$19,MATCH(LARGE(BingoCardGenerator.com!$H$15:$H$19,ROW()-1),BingoCardGenerator.com!$H$15:$H$19,0))</f>
        <v>Word 19</v>
      </c>
      <c r="V3" s="191" t="str">
        <f ca="1">INDEX(BingoCardGenerator.com!$I$15:$I$19,MATCH(LARGE(BingoCardGenerator.com!$J$15:$J$19,ROW()-1),BingoCardGenerator.com!$J$15:$J$19,0))</f>
        <v>Word 21</v>
      </c>
      <c r="W3" s="191" t="str">
        <f ca="1">INDEX(BingoCardGenerator.com!$A$27:$A$31,MATCH(LARGE(BingoCardGenerator.com!$B$27:$B$31,ROW()-1),BingoCardGenerator.com!$B$27:$B$31,0))</f>
        <v>Word 5</v>
      </c>
      <c r="X3" s="191" t="str">
        <f ca="1">INDEX(BingoCardGenerator.com!$C$27:$C$31,MATCH(LARGE(BingoCardGenerator.com!$D$27:$D$31,ROW()-1),BingoCardGenerator.com!$D$27:$D$31,0))</f>
        <v>Word 6</v>
      </c>
      <c r="Y3" s="191" t="str">
        <f ca="1">INDEX(BingoCardGenerator.com!$E$27:$E$31,MATCH(LARGE(BingoCardGenerator.com!$F$27:$F$31,ROW()-1),BingoCardGenerator.com!$F$27:$F$31,0))</f>
        <v>Word 11</v>
      </c>
      <c r="Z3" s="191" t="str">
        <f ca="1">INDEX(BingoCardGenerator.com!$G$27:$G$31,MATCH(LARGE(BingoCardGenerator.com!$H$27:$H$31,ROW()-1),BingoCardGenerator.com!$H$27:$H$31,0))</f>
        <v>Word 16</v>
      </c>
      <c r="AA3" s="191" t="str">
        <f ca="1">INDEX(BingoCardGenerator.com!$I$27:$I$31,MATCH(LARGE(BingoCardGenerator.com!$J$27:$J$31,ROW()-1),BingoCardGenerator.com!$J$27:$J$31,0))</f>
        <v>Word 24</v>
      </c>
      <c r="AC3" s="191" t="str">
        <f ca="1">INDEX(BingoCardGenerator.com!$A$37:$A$41,MATCH(LARGE(BingoCardGenerator.com!$B$37:$B$41,ROW()-1),BingoCardGenerator.com!$B$37:$B$41,0))</f>
        <v>Word 3</v>
      </c>
      <c r="AD3" s="191" t="str">
        <f ca="1">INDEX(BingoCardGenerator.com!$C$37:$C$41,MATCH(LARGE(BingoCardGenerator.com!$D$37:$D$41,ROW()-1),BingoCardGenerator.com!$D$37:$D$41,0))</f>
        <v>Word 7</v>
      </c>
      <c r="AE3" s="191" t="str">
        <f ca="1">INDEX(BingoCardGenerator.com!$E$37:$E$41,MATCH(LARGE(BingoCardGenerator.com!$F$37:$F$41,ROW()-1),BingoCardGenerator.com!$F$37:$F$41,0))</f>
        <v>Word 15</v>
      </c>
      <c r="AF3" s="191" t="str">
        <f ca="1">INDEX(BingoCardGenerator.com!$G$37:$G$41,MATCH(LARGE(BingoCardGenerator.com!$H$37:$H$41,ROW()-1),BingoCardGenerator.com!$H$37:$H$41,0))</f>
        <v>Word 19</v>
      </c>
      <c r="AG3" s="191" t="str">
        <f ca="1">INDEX(BingoCardGenerator.com!$I$37:$I$41,MATCH(LARGE(BingoCardGenerator.com!$J$37:$J$41,ROW()-1),BingoCardGenerator.com!$J$37:$J$41,0))</f>
        <v>Word 25</v>
      </c>
      <c r="AH3" s="191" t="str">
        <f ca="1">INDEX(BingoCardGenerator.com!$A$47:$A$51,MATCH(LARGE(BingoCardGenerator.com!$B$47:$B$51,ROW()-1),BingoCardGenerator.com!$B$47:$B$51,0))</f>
        <v>Word 3</v>
      </c>
      <c r="AI3" s="191" t="str">
        <f ca="1">INDEX(BingoCardGenerator.com!$C$47:$C$51,MATCH(LARGE(BingoCardGenerator.com!$D$47:$D$51,ROW()-1),BingoCardGenerator.com!$D$47:$D$51,0))</f>
        <v>Word 9</v>
      </c>
      <c r="AJ3" s="191" t="str">
        <f ca="1">INDEX(BingoCardGenerator.com!$E$47:$E$51,MATCH(LARGE(BingoCardGenerator.com!$F$47:$F$51,ROW()-1),BingoCardGenerator.com!$F$47:$F$51,0))</f>
        <v>Word 11</v>
      </c>
      <c r="AK3" s="191" t="str">
        <f ca="1">INDEX(BingoCardGenerator.com!$G$47:$G$51,MATCH(LARGE(BingoCardGenerator.com!$H$47:$H$51,ROW()-1),BingoCardGenerator.com!$H$47:$H$51,0))</f>
        <v>Word 19</v>
      </c>
      <c r="AL3" s="191" t="str">
        <f ca="1">INDEX(BingoCardGenerator.com!$I$47:$I$51,MATCH(LARGE(BingoCardGenerator.com!$J$47:$J$51,ROW()-1),BingoCardGenerator.com!$J$47:$J$51,0))</f>
        <v>Word 24</v>
      </c>
      <c r="AN3" s="191" t="str">
        <f ca="1">INDEX(BingoCardGenerator.com!$A$57:$A$61,MATCH(LARGE(BingoCardGenerator.com!$B$57:$B$61,ROW()-1),BingoCardGenerator.com!$B$57:$B$61,0))</f>
        <v>Word 5</v>
      </c>
      <c r="AO3" s="191" t="str">
        <f ca="1">INDEX(BingoCardGenerator.com!$C$57:$C$61,MATCH(LARGE(BingoCardGenerator.com!$D$57:$D$61,ROW()-1),BingoCardGenerator.com!$D$57:$D$61,0))</f>
        <v>Word 7</v>
      </c>
      <c r="AP3" s="191" t="str">
        <f ca="1">INDEX(BingoCardGenerator.com!$E$57:$E$61,MATCH(LARGE(BingoCardGenerator.com!$F$57:$F$61,ROW()-1),BingoCardGenerator.com!$F$57:$F$61,0))</f>
        <v>Word 13</v>
      </c>
      <c r="AQ3" s="191" t="str">
        <f ca="1">INDEX(BingoCardGenerator.com!$G$57:$G$61,MATCH(LARGE(BingoCardGenerator.com!$H$57:$H$61,ROW()-1),BingoCardGenerator.com!$H$57:$H$61,0))</f>
        <v>Word 18</v>
      </c>
      <c r="AR3" s="191" t="str">
        <f ca="1">INDEX(BingoCardGenerator.com!$I$57:$I$61,MATCH(LARGE(BingoCardGenerator.com!$J$57:$J$61,ROW()-1),BingoCardGenerator.com!$J$57:$J$61,0))</f>
        <v>Word 21</v>
      </c>
      <c r="AS3" s="191" t="str">
        <f ca="1">INDEX(BingoCardGenerator.com!$A$67:$A$71,MATCH(LARGE(BingoCardGenerator.com!$B$67:$B$71,ROW()-1),BingoCardGenerator.com!$B$67:$B$71,0))</f>
        <v>Word 1</v>
      </c>
      <c r="AT3" s="191" t="str">
        <f ca="1">INDEX(BingoCardGenerator.com!$C$67:$C$71,MATCH(LARGE(BingoCardGenerator.com!$D$67:$D$71,ROW()-1),BingoCardGenerator.com!$D$67:$D$71,0))</f>
        <v>Word 7</v>
      </c>
      <c r="AU3" s="191" t="str">
        <f ca="1">INDEX(BingoCardGenerator.com!$E$67:$E$71,MATCH(LARGE(BingoCardGenerator.com!$F$67:$F$71,ROW()-1),BingoCardGenerator.com!$F$67:$F$71,0))</f>
        <v>Word 13</v>
      </c>
      <c r="AV3" s="191" t="str">
        <f ca="1">INDEX(BingoCardGenerator.com!$G$67:$G$71,MATCH(LARGE(BingoCardGenerator.com!$H$67:$H$71,ROW()-1),BingoCardGenerator.com!$H$67:$H$71,0))</f>
        <v>Word 17</v>
      </c>
      <c r="AW3" s="191" t="str">
        <f ca="1">INDEX(BingoCardGenerator.com!$I$67:$I$71,MATCH(LARGE(BingoCardGenerator.com!$J$67:$J$71,ROW()-1),BingoCardGenerator.com!$J$67:$J$71,0))</f>
        <v>Word 25</v>
      </c>
      <c r="AY3" s="191" t="str">
        <f ca="1">INDEX(BingoCardGenerator.com!$A$77:$A$81,MATCH(LARGE(BingoCardGenerator.com!$B$77:$B$81,ROW()-1),BingoCardGenerator.com!$B$77:$B$81,0))</f>
        <v>Word 1</v>
      </c>
      <c r="AZ3" s="191" t="str">
        <f ca="1">INDEX(BingoCardGenerator.com!$C$77:$C$81,MATCH(LARGE(BingoCardGenerator.com!$D$77:$D$81,ROW()-1),BingoCardGenerator.com!$D$77:$D$81,0))</f>
        <v>Word 9</v>
      </c>
      <c r="BA3" s="191" t="str">
        <f ca="1">INDEX(BingoCardGenerator.com!$E$77:$E$81,MATCH(LARGE(BingoCardGenerator.com!$F$77:$F$81,ROW()-1),BingoCardGenerator.com!$F$77:$F$81,0))</f>
        <v>Word 14</v>
      </c>
      <c r="BB3" s="191" t="str">
        <f ca="1">INDEX(BingoCardGenerator.com!$G$77:$G$81,MATCH(LARGE(BingoCardGenerator.com!$H$77:$H$81,ROW()-1),BingoCardGenerator.com!$H$77:$H$81,0))</f>
        <v>Word 18</v>
      </c>
      <c r="BC3" s="191" t="str">
        <f ca="1">INDEX(BingoCardGenerator.com!$I$77:$I$81,MATCH(LARGE(BingoCardGenerator.com!$J$77:$J$81,ROW()-1),BingoCardGenerator.com!$J$77:$J$81,0))</f>
        <v>Word 24</v>
      </c>
      <c r="BD3" s="191" t="str">
        <f ca="1">INDEX(BingoCardGenerator.com!$A$87:$A$91,MATCH(LARGE(BingoCardGenerator.com!$B$87:$B$91,ROW()-1),BingoCardGenerator.com!$B$87:$B$91,0))</f>
        <v>Word 3</v>
      </c>
      <c r="BE3" s="191" t="str">
        <f ca="1">INDEX(BingoCardGenerator.com!$C$87:$C$91,MATCH(LARGE(BingoCardGenerator.com!$D$87:$D$91,ROW()-1),BingoCardGenerator.com!$D$87:$D$91,0))</f>
        <v>Word 7</v>
      </c>
      <c r="BF3" s="191" t="str">
        <f ca="1">INDEX(BingoCardGenerator.com!$E$87:$E$91,MATCH(LARGE(BingoCardGenerator.com!$F$87:$F$91,ROW()-1),BingoCardGenerator.com!$F$87:$F$91,0))</f>
        <v>Word 14</v>
      </c>
      <c r="BG3" s="191" t="str">
        <f ca="1">INDEX(BingoCardGenerator.com!$G$87:$G$91,MATCH(LARGE(BingoCardGenerator.com!$H$87:$H$91,ROW()-1),BingoCardGenerator.com!$H$87:$H$91,0))</f>
        <v>Word 17</v>
      </c>
      <c r="BH3" s="191" t="str">
        <f ca="1">INDEX(BingoCardGenerator.com!$I$87:$I$91,MATCH(LARGE(BingoCardGenerator.com!$J$87:$J$91,ROW()-1),BingoCardGenerator.com!$J$87:$J$91,0))</f>
        <v>Word 22</v>
      </c>
      <c r="BJ3" s="191" t="str">
        <f ca="1">INDEX(BingoCardGenerator.com!$A$97:$A$101,MATCH(LARGE(BingoCardGenerator.com!$B$97:$B$101,ROW()-1),BingoCardGenerator.com!$B$97:$B$101,0))</f>
        <v>Word 2</v>
      </c>
      <c r="BK3" s="191" t="str">
        <f ca="1">INDEX(BingoCardGenerator.com!$C$97:$C$101,MATCH(LARGE(BingoCardGenerator.com!$D$97:$D$101,ROW()-1),BingoCardGenerator.com!$D$97:$D$101,0))</f>
        <v>Word 7</v>
      </c>
      <c r="BL3" s="191" t="str">
        <f ca="1">INDEX(BingoCardGenerator.com!$E$97:$E$101,MATCH(LARGE(BingoCardGenerator.com!$F$97:$F$101,ROW()-1),BingoCardGenerator.com!$F$97:$F$101,0))</f>
        <v>Word 12</v>
      </c>
      <c r="BM3" s="191" t="str">
        <f ca="1">INDEX(BingoCardGenerator.com!$G$97:$G$101,MATCH(LARGE(BingoCardGenerator.com!$H$97:$H$101,ROW()-1),BingoCardGenerator.com!$H$97:$H$101,0))</f>
        <v>Word 17</v>
      </c>
      <c r="BN3" s="191" t="str">
        <f ca="1">INDEX(BingoCardGenerator.com!$I$97:$I$101,MATCH(LARGE(BingoCardGenerator.com!$J$97:$J$101,ROW()-1),BingoCardGenerator.com!$J$97:$J$101,0))</f>
        <v>Word 22</v>
      </c>
      <c r="BO3" s="191" t="str">
        <f ca="1">INDEX(BingoCardGenerator.com!$A$107:$A$111,MATCH(LARGE(BingoCardGenerator.com!$B$107:$B$111,ROW()-1),BingoCardGenerator.com!$B$107:$B$111,0))</f>
        <v>Word 2</v>
      </c>
      <c r="BP3" s="191" t="str">
        <f ca="1">INDEX(BingoCardGenerator.com!$C$107:$C$111,MATCH(LARGE(BingoCardGenerator.com!$D$107:$D$111,ROW()-1),BingoCardGenerator.com!$D$107:$D$111,0))</f>
        <v>Word 7</v>
      </c>
      <c r="BQ3" s="191" t="str">
        <f ca="1">INDEX(BingoCardGenerator.com!$E$107:$E$111,MATCH(LARGE(BingoCardGenerator.com!$F$107:$F$111,ROW()-1),BingoCardGenerator.com!$F$107:$F$111,0))</f>
        <v>Word 14</v>
      </c>
      <c r="BR3" s="191" t="str">
        <f ca="1">INDEX(BingoCardGenerator.com!$G$107:$G$111,MATCH(LARGE(BingoCardGenerator.com!$H$107:$H$111,ROW()-1),BingoCardGenerator.com!$H$107:$H$111,0))</f>
        <v>Word 19</v>
      </c>
      <c r="BS3" s="191" t="str">
        <f ca="1">INDEX(BingoCardGenerator.com!$I$107:$I$111,MATCH(LARGE(BingoCardGenerator.com!$J$107:$J$111,ROW()-1),BingoCardGenerator.com!$J$107:$J$111,0))</f>
        <v>Word 25</v>
      </c>
      <c r="BU3" s="191" t="str">
        <f ca="1">INDEX(BingoCardGenerator.com!$A$117:$A$121,MATCH(LARGE(BingoCardGenerator.com!$B$117:$B$121,ROW()-1),BingoCardGenerator.com!$B$117:$B$121,0))</f>
        <v>Word 4</v>
      </c>
      <c r="BV3" s="191" t="str">
        <f ca="1">INDEX(BingoCardGenerator.com!$C$117:$C$121,MATCH(LARGE(BingoCardGenerator.com!$D$117:$D$121,ROW()-1),BingoCardGenerator.com!$D$117:$D$121,0))</f>
        <v>Word 6</v>
      </c>
      <c r="BW3" s="191" t="str">
        <f ca="1">INDEX(BingoCardGenerator.com!$E$117:$E$121,MATCH(LARGE(BingoCardGenerator.com!$F$117:$F$121,ROW()-1),BingoCardGenerator.com!$F$117:$F$121,0))</f>
        <v>Word 11</v>
      </c>
      <c r="BX3" s="191" t="str">
        <f ca="1">INDEX(BingoCardGenerator.com!$G$117:$G$121,MATCH(LARGE(BingoCardGenerator.com!$H$117:$H$121,ROW()-1),BingoCardGenerator.com!$H$117:$H$121,0))</f>
        <v>Word 18</v>
      </c>
      <c r="BY3" s="191" t="str">
        <f ca="1">INDEX(BingoCardGenerator.com!$I$117:$I$121,MATCH(LARGE(BingoCardGenerator.com!$J$117:$J$121,ROW()-1),BingoCardGenerator.com!$J$117:$J$121,0))</f>
        <v>Word 23</v>
      </c>
      <c r="BZ3" s="191" t="str">
        <f ca="1">INDEX(BingoCardGenerator.com!$A$127:$A$131,MATCH(LARGE(BingoCardGenerator.com!$B$127:$B$131,ROW()-1),BingoCardGenerator.com!$B$127:$B$131,0))</f>
        <v>Word 2</v>
      </c>
      <c r="CA3" s="191" t="str">
        <f ca="1">INDEX(BingoCardGenerator.com!$C$127:$C$131,MATCH(LARGE(BingoCardGenerator.com!$D$127:$D$131,ROW()-1),BingoCardGenerator.com!$D$127:$D$131,0))</f>
        <v>Word 7</v>
      </c>
      <c r="CB3" s="191" t="str">
        <f ca="1">INDEX(BingoCardGenerator.com!$E$127:$E$131,MATCH(LARGE(BingoCardGenerator.com!$F$127:$F$131,ROW()-1),BingoCardGenerator.com!$F$127:$F$131,0))</f>
        <v>Word 11</v>
      </c>
      <c r="CC3" s="191" t="str">
        <f ca="1">INDEX(BingoCardGenerator.com!$G$127:$G$131,MATCH(LARGE(BingoCardGenerator.com!$H$127:$H$131,ROW()-1),BingoCardGenerator.com!$H$127:$H$131,0))</f>
        <v>Word 17</v>
      </c>
      <c r="CD3" s="191" t="str">
        <f ca="1">INDEX(BingoCardGenerator.com!$I$127:$I$131,MATCH(LARGE(BingoCardGenerator.com!$J$127:$J$131,ROW()-1),BingoCardGenerator.com!$J$127:$J$131,0))</f>
        <v>Word 22</v>
      </c>
      <c r="CF3" s="191" t="str">
        <f ca="1">INDEX(BingoCardGenerator.com!$A$137:$A$141,MATCH(LARGE(BingoCardGenerator.com!$B$137:$B$141,ROW()-1),BingoCardGenerator.com!$B$137:$B$141,0))</f>
        <v>Word 3</v>
      </c>
      <c r="CG3" s="191" t="str">
        <f ca="1">INDEX(BingoCardGenerator.com!$C$137:$C$141,MATCH(LARGE(BingoCardGenerator.com!$D$137:$D$141,ROW()-1),BingoCardGenerator.com!$D$137:$D$141,0))</f>
        <v>Word 9</v>
      </c>
      <c r="CH3" s="191" t="str">
        <f ca="1">INDEX(BingoCardGenerator.com!$E$137:$E$141,MATCH(LARGE(BingoCardGenerator.com!$F$137:$F$141,ROW()-1),BingoCardGenerator.com!$F$137:$F$141,0))</f>
        <v>Word 15</v>
      </c>
      <c r="CI3" s="191" t="str">
        <f ca="1">INDEX(BingoCardGenerator.com!$G$137:$G$141,MATCH(LARGE(BingoCardGenerator.com!$H$137:$H$141,ROW()-1),BingoCardGenerator.com!$H$137:$H$141,0))</f>
        <v>Word 18</v>
      </c>
      <c r="CJ3" s="191" t="str">
        <f ca="1">INDEX(BingoCardGenerator.com!$I$137:$I$141,MATCH(LARGE(BingoCardGenerator.com!$J$137:$J$141,ROW()-1),BingoCardGenerator.com!$J$137:$J$141,0))</f>
        <v>Word 23</v>
      </c>
      <c r="CK3" s="191" t="str">
        <f ca="1">INDEX(BingoCardGenerator.com!$A$147:$A$151,MATCH(LARGE(BingoCardGenerator.com!$B$147:$B$151,ROW()-1),BingoCardGenerator.com!$B$147:$B$151,0))</f>
        <v>Word 2</v>
      </c>
      <c r="CL3" s="191" t="str">
        <f ca="1">INDEX(BingoCardGenerator.com!$C$147:$C$151,MATCH(LARGE(BingoCardGenerator.com!$D$147:$D$151,ROW()-1),BingoCardGenerator.com!$D$147:$D$151,0))</f>
        <v>Word 10</v>
      </c>
      <c r="CM3" s="191" t="str">
        <f ca="1">INDEX(BingoCardGenerator.com!$E$147:$E$151,MATCH(LARGE(BingoCardGenerator.com!$F$147:$F$151,ROW()-1),BingoCardGenerator.com!$F$147:$F$151,0))</f>
        <v>Word 14</v>
      </c>
      <c r="CN3" s="191" t="str">
        <f ca="1">INDEX(BingoCardGenerator.com!$G$147:$G$151,MATCH(LARGE(BingoCardGenerator.com!$H$147:$H$151,ROW()-1),BingoCardGenerator.com!$H$147:$H$151,0))</f>
        <v>Word 19</v>
      </c>
      <c r="CO3" s="191" t="str">
        <f ca="1">INDEX(BingoCardGenerator.com!$I$147:$I$151,MATCH(LARGE(BingoCardGenerator.com!$J$147:$J$151,ROW()-1),BingoCardGenerator.com!$J$147:$J$151,0))</f>
        <v>Word 23</v>
      </c>
      <c r="CQ3" s="191" t="str">
        <f ca="1">INDEX(BingoCardGenerator.com!$A$157:$A$161,MATCH(LARGE(BingoCardGenerator.com!$B$157:$B$161,ROW()-1),BingoCardGenerator.com!$B$157:$B$161,0))</f>
        <v>Word 3</v>
      </c>
      <c r="CR3" s="191" t="str">
        <f ca="1">INDEX(BingoCardGenerator.com!$C$157:$C$161,MATCH(LARGE(BingoCardGenerator.com!$D$157:$D$161,ROW()-1),BingoCardGenerator.com!$D$157:$D$161,0))</f>
        <v>Word 7</v>
      </c>
      <c r="CS3" s="191" t="str">
        <f ca="1">INDEX(BingoCardGenerator.com!$E$157:$E$161,MATCH(LARGE(BingoCardGenerator.com!$F$157:$F$161,ROW()-1),BingoCardGenerator.com!$F$157:$F$161,0))</f>
        <v>Word 13</v>
      </c>
      <c r="CT3" s="191" t="str">
        <f ca="1">INDEX(BingoCardGenerator.com!$G$157:$G$161,MATCH(LARGE(BingoCardGenerator.com!$H$157:$H$161,ROW()-1),BingoCardGenerator.com!$H$157:$H$161,0))</f>
        <v>Word 19</v>
      </c>
      <c r="CU3" s="191" t="str">
        <f ca="1">INDEX(BingoCardGenerator.com!$I$157:$I$161,MATCH(LARGE(BingoCardGenerator.com!$J$157:$J$161,ROW()-1),BingoCardGenerator.com!$J$157:$J$161,0))</f>
        <v>Word 24</v>
      </c>
      <c r="CV3" s="191" t="str">
        <f ca="1">INDEX(BingoCardGenerator.com!$A$167:$A$171,MATCH(LARGE(BingoCardGenerator.com!$B$167:$B$171,ROW()-1),BingoCardGenerator.com!$B$167:$B$171,0))</f>
        <v>Word 2</v>
      </c>
      <c r="CW3" s="191" t="str">
        <f ca="1">INDEX(BingoCardGenerator.com!$C$167:$C$171,MATCH(LARGE(BingoCardGenerator.com!$D$167:$D$171,ROW()-1),BingoCardGenerator.com!$D$167:$D$171,0))</f>
        <v>Word 6</v>
      </c>
      <c r="CX3" s="191" t="str">
        <f ca="1">INDEX(BingoCardGenerator.com!$E$167:$E$171,MATCH(LARGE(BingoCardGenerator.com!$F$167:$F$171,ROW()-1),BingoCardGenerator.com!$F$167:$F$171,0))</f>
        <v>Word 15</v>
      </c>
      <c r="CY3" s="191" t="str">
        <f ca="1">INDEX(BingoCardGenerator.com!$G$167:$G$171,MATCH(LARGE(BingoCardGenerator.com!$H$167:$H$171,ROW()-1),BingoCardGenerator.com!$H$167:$H$171,0))</f>
        <v>Word 16</v>
      </c>
      <c r="CZ3" s="191" t="str">
        <f ca="1">INDEX(BingoCardGenerator.com!$I$167:$I$171,MATCH(LARGE(BingoCardGenerator.com!$J$167:$J$171,ROW()-1),BingoCardGenerator.com!$J$167:$J$171,0))</f>
        <v>Word 23</v>
      </c>
      <c r="DB3" s="191" t="str">
        <f ca="1">INDEX(BingoCardGenerator.com!$A$177:$A$181,MATCH(LARGE(BingoCardGenerator.com!$B$177:$B$181,ROW()-1),BingoCardGenerator.com!$B$177:$B$181,0))</f>
        <v>Word 1</v>
      </c>
      <c r="DC3" s="191" t="str">
        <f ca="1">INDEX(BingoCardGenerator.com!$C$177:$C$181,MATCH(LARGE(BingoCardGenerator.com!$D$177:$D$181,ROW()-1),BingoCardGenerator.com!$D$177:$D$181,0))</f>
        <v>Word 10</v>
      </c>
      <c r="DD3" s="191" t="str">
        <f ca="1">INDEX(BingoCardGenerator.com!$E$177:$E$181,MATCH(LARGE(BingoCardGenerator.com!$F$177:$F$181,ROW()-1),BingoCardGenerator.com!$F$177:$F$181,0))</f>
        <v>Word 15</v>
      </c>
      <c r="DE3" s="191" t="str">
        <f ca="1">INDEX(BingoCardGenerator.com!$G$177:$G$181,MATCH(LARGE(BingoCardGenerator.com!$H$177:$H$181,ROW()-1),BingoCardGenerator.com!$H$177:$H$181,0))</f>
        <v>Word 20</v>
      </c>
      <c r="DF3" s="191" t="str">
        <f ca="1">INDEX(BingoCardGenerator.com!$I$177:$I$181,MATCH(LARGE(BingoCardGenerator.com!$J$177:$J$181,ROW()-1),BingoCardGenerator.com!$J$177:$J$181,0))</f>
        <v>Word 24</v>
      </c>
      <c r="DG3" s="191" t="str">
        <f ca="1">INDEX(BingoCardGenerator.com!$A$187:$A$191,MATCH(LARGE(BingoCardGenerator.com!$B$187:$B$191,ROW()-1),BingoCardGenerator.com!$B$187:$B$191,0))</f>
        <v>Word 2</v>
      </c>
      <c r="DH3" s="191" t="str">
        <f ca="1">INDEX(BingoCardGenerator.com!$C$187:$C$191,MATCH(LARGE(BingoCardGenerator.com!$D$187:$D$191,ROW()-1),BingoCardGenerator.com!$D$187:$D$191,0))</f>
        <v>Word 7</v>
      </c>
      <c r="DI3" s="191" t="str">
        <f ca="1">INDEX(BingoCardGenerator.com!$E$187:$E$191,MATCH(LARGE(BingoCardGenerator.com!$F$187:$F$191,ROW()-1),BingoCardGenerator.com!$F$187:$F$191,0))</f>
        <v>Word 12</v>
      </c>
      <c r="DJ3" s="191" t="str">
        <f ca="1">INDEX(BingoCardGenerator.com!$G$187:$G$191,MATCH(LARGE(BingoCardGenerator.com!$H$187:$H$191,ROW()-1),BingoCardGenerator.com!$H$187:$H$191,0))</f>
        <v>Word 18</v>
      </c>
      <c r="DK3" s="191" t="str">
        <f ca="1">INDEX(BingoCardGenerator.com!$I$187:$I$191,MATCH(LARGE(BingoCardGenerator.com!$J$187:$J$191,ROW()-1),BingoCardGenerator.com!$J$187:$J$191,0))</f>
        <v>Word 23</v>
      </c>
      <c r="DM3" s="191" t="str">
        <f ca="1">INDEX(BingoCardGenerator.com!$A$197:$A$201,MATCH(LARGE(BingoCardGenerator.com!$B$197:$B$201,ROW()-1),BingoCardGenerator.com!$B$197:$B$201,0))</f>
        <v>Word 5</v>
      </c>
      <c r="DN3" s="191" t="str">
        <f ca="1">INDEX(BingoCardGenerator.com!$C$197:$C$201,MATCH(LARGE(BingoCardGenerator.com!$D$197:$D$201,ROW()-1),BingoCardGenerator.com!$D$197:$D$201,0))</f>
        <v>Word 10</v>
      </c>
      <c r="DO3" s="191" t="str">
        <f ca="1">INDEX(BingoCardGenerator.com!$E$197:$E$201,MATCH(LARGE(BingoCardGenerator.com!$F$197:$F$201,ROW()-1),BingoCardGenerator.com!$F$197:$F$201,0))</f>
        <v>Word 14</v>
      </c>
      <c r="DP3" s="191" t="str">
        <f ca="1">INDEX(BingoCardGenerator.com!$G$197:$G$201,MATCH(LARGE(BingoCardGenerator.com!$H$197:$H$201,ROW()-1),BingoCardGenerator.com!$H$197:$H$201,0))</f>
        <v>Word 19</v>
      </c>
      <c r="DQ3" s="191" t="str">
        <f ca="1">INDEX(BingoCardGenerator.com!$I$197:$I$201,MATCH(LARGE(BingoCardGenerator.com!$J$197:$J$201,ROW()-1),BingoCardGenerator.com!$J$197:$J$201,0))</f>
        <v>Word 22</v>
      </c>
      <c r="DR3" s="191" t="str">
        <f ca="1">INDEX(BingoCardGenerator.com!$A$207:$A$211,MATCH(LARGE(BingoCardGenerator.com!$B$207:$B$211,ROW()-1),BingoCardGenerator.com!$B$207:$B$211,0))</f>
        <v>Word 1</v>
      </c>
      <c r="DS3" s="191" t="str">
        <f ca="1">INDEX(BingoCardGenerator.com!$C$207:$C$211,MATCH(LARGE(BingoCardGenerator.com!$D$207:$D$211,ROW()-1),BingoCardGenerator.com!$D$207:$D$211,0))</f>
        <v>Word 9</v>
      </c>
      <c r="DT3" s="191" t="str">
        <f ca="1">INDEX(BingoCardGenerator.com!$E$207:$E$211,MATCH(LARGE(BingoCardGenerator.com!$F$207:$F$211,ROW()-1),BingoCardGenerator.com!$F$207:$F$211,0))</f>
        <v>Word 13</v>
      </c>
      <c r="DU3" s="191" t="str">
        <f ca="1">INDEX(BingoCardGenerator.com!$G$207:$G$211,MATCH(LARGE(BingoCardGenerator.com!$H$207:$H$211,ROW()-1),BingoCardGenerator.com!$H$207:$H$211,0))</f>
        <v>Word 16</v>
      </c>
      <c r="DV3" s="191" t="str">
        <f ca="1">INDEX(BingoCardGenerator.com!$I$207:$I$211,MATCH(LARGE(BingoCardGenerator.com!$J$207:$J$211,ROW()-1),BingoCardGenerator.com!$J$207:$J$211,0))</f>
        <v>Word 22</v>
      </c>
      <c r="DX3" s="191" t="str">
        <f ca="1">INDEX(BingoCardGenerator.com!$A$217:$A$221,MATCH(LARGE(BingoCardGenerator.com!$B$217:$B$221,ROW()-1),BingoCardGenerator.com!$B$217:$B$221,0))</f>
        <v>Word 2</v>
      </c>
      <c r="DY3" s="191" t="str">
        <f ca="1">INDEX(BingoCardGenerator.com!$C$217:$C$221,MATCH(LARGE(BingoCardGenerator.com!$D$217:$D$221,ROW()-1),BingoCardGenerator.com!$D$217:$D$221,0))</f>
        <v>Word 8</v>
      </c>
      <c r="DZ3" s="191" t="str">
        <f ca="1">INDEX(BingoCardGenerator.com!$E$217:$E$221,MATCH(LARGE(BingoCardGenerator.com!$F$217:$F$221,ROW()-1),BingoCardGenerator.com!$F$217:$F$221,0))</f>
        <v>Word 13</v>
      </c>
      <c r="EA3" s="191" t="str">
        <f ca="1">INDEX(BingoCardGenerator.com!$G$217:$G$221,MATCH(LARGE(BingoCardGenerator.com!$H$217:$H$221,ROW()-1),BingoCardGenerator.com!$H$217:$H$221,0))</f>
        <v>Word 20</v>
      </c>
      <c r="EB3" s="191" t="str">
        <f ca="1">INDEX(BingoCardGenerator.com!$I$217:$I$221,MATCH(LARGE(BingoCardGenerator.com!$J$217:$J$221,ROW()-1),BingoCardGenerator.com!$J$217:$J$221,0))</f>
        <v>Word 25</v>
      </c>
      <c r="EC3" s="191" t="str">
        <f ca="1">INDEX(BingoCardGenerator.com!$A$227:$A$231,MATCH(LARGE(BingoCardGenerator.com!$B$227:$B$231,ROW()-1),BingoCardGenerator.com!$B$227:$B$231,0))</f>
        <v>Word 4</v>
      </c>
      <c r="ED3" s="191" t="str">
        <f ca="1">INDEX(BingoCardGenerator.com!$C$227:$C$231,MATCH(LARGE(BingoCardGenerator.com!$D$227:$D$231,ROW()-1),BingoCardGenerator.com!$D$227:$D$231,0))</f>
        <v>Word 10</v>
      </c>
      <c r="EE3" s="191" t="str">
        <f ca="1">INDEX(BingoCardGenerator.com!$E$227:$E$231,MATCH(LARGE(BingoCardGenerator.com!$F$227:$F$231,ROW()-1),BingoCardGenerator.com!$F$227:$F$231,0))</f>
        <v>Word 15</v>
      </c>
      <c r="EF3" s="191" t="str">
        <f ca="1">INDEX(BingoCardGenerator.com!$G$227:$G$231,MATCH(LARGE(BingoCardGenerator.com!$H$227:$H$231,ROW()-1),BingoCardGenerator.com!$H$227:$H$231,0))</f>
        <v>Word 18</v>
      </c>
      <c r="EG3" s="191" t="str">
        <f ca="1">INDEX(BingoCardGenerator.com!$I$227:$I$231,MATCH(LARGE(BingoCardGenerator.com!$J$227:$J$231,ROW()-1),BingoCardGenerator.com!$J$227:$J$231,0))</f>
        <v>Word 21</v>
      </c>
      <c r="EI3" s="191" t="str">
        <f ca="1">INDEX(BingoCardGenerator.com!$A$237:$A$241,MATCH(LARGE(BingoCardGenerator.com!$B$237:$B$241,ROW()-1),BingoCardGenerator.com!$B$237:$B$241,0))</f>
        <v>Word 3</v>
      </c>
      <c r="EJ3" s="191" t="str">
        <f ca="1">INDEX(BingoCardGenerator.com!$C$237:$C$241,MATCH(LARGE(BingoCardGenerator.com!$D$237:$D$241,ROW()-1),BingoCardGenerator.com!$D$237:$D$241,0))</f>
        <v>Word 8</v>
      </c>
      <c r="EK3" s="191" t="str">
        <f ca="1">INDEX(BingoCardGenerator.com!$E$237:$E$241,MATCH(LARGE(BingoCardGenerator.com!$F$237:$F$241,ROW()-1),BingoCardGenerator.com!$F$237:$F$241,0))</f>
        <v>Word 11</v>
      </c>
      <c r="EL3" s="191" t="str">
        <f ca="1">INDEX(BingoCardGenerator.com!$G$237:$G$241,MATCH(LARGE(BingoCardGenerator.com!$H$237:$H$241,ROW()-1),BingoCardGenerator.com!$H$237:$H$241,0))</f>
        <v>Word 18</v>
      </c>
      <c r="EM3" s="191" t="str">
        <f ca="1">INDEX(BingoCardGenerator.com!$I$237:$I$241,MATCH(LARGE(BingoCardGenerator.com!$J$237:$J$241,ROW()-1),BingoCardGenerator.com!$J$237:$J$241,0))</f>
        <v>Word 25</v>
      </c>
      <c r="EN3" s="191" t="str">
        <f ca="1">INDEX(BingoCardGenerator.com!$A$247:$A$251,MATCH(LARGE(BingoCardGenerator.com!$B$247:$B$251,ROW()-1),BingoCardGenerator.com!$B$247:$B$251,0))</f>
        <v>Word 2</v>
      </c>
      <c r="EO3" s="191" t="str">
        <f ca="1">INDEX(BingoCardGenerator.com!$C$247:$C$251,MATCH(LARGE(BingoCardGenerator.com!$D$247:$D$251,ROW()-1),BingoCardGenerator.com!$D$247:$D$251,0))</f>
        <v>Word 6</v>
      </c>
      <c r="EP3" s="191" t="str">
        <f ca="1">INDEX(BingoCardGenerator.com!$E$247:$E$251,MATCH(LARGE(BingoCardGenerator.com!$F$247:$F$251,ROW()-1),BingoCardGenerator.com!$F$247:$F$251,0))</f>
        <v>Word 13</v>
      </c>
      <c r="EQ3" s="191" t="str">
        <f ca="1">INDEX(BingoCardGenerator.com!$G$247:$G$251,MATCH(LARGE(BingoCardGenerator.com!$H$247:$H$251,ROW()-1),BingoCardGenerator.com!$H$247:$H$251,0))</f>
        <v>Word 16</v>
      </c>
      <c r="ER3" s="191" t="str">
        <f ca="1">INDEX(BingoCardGenerator.com!$I$247:$I$251,MATCH(LARGE(BingoCardGenerator.com!$J$247:$J$251,ROW()-1),BingoCardGenerator.com!$J$247:$J$251,0))</f>
        <v>Word 22</v>
      </c>
      <c r="ET3" s="191" t="str">
        <f ca="1">INDEX(BingoCardGenerator.com!$A$257:$A$261,MATCH(LARGE(BingoCardGenerator.com!$B$257:$B$261,ROW()-1),BingoCardGenerator.com!$B$257:$B$261,0))</f>
        <v>Word 4</v>
      </c>
      <c r="EU3" s="191" t="str">
        <f ca="1">INDEX(BingoCardGenerator.com!$C$257:$C$261,MATCH(LARGE(BingoCardGenerator.com!$D$257:$D$261,ROW()-1),BingoCardGenerator.com!$D$257:$D$261,0))</f>
        <v>Word 9</v>
      </c>
      <c r="EV3" s="191" t="str">
        <f ca="1">INDEX(BingoCardGenerator.com!$E$257:$E$261,MATCH(LARGE(BingoCardGenerator.com!$F$257:$F$261,ROW()-1),BingoCardGenerator.com!$F$257:$F$261,0))</f>
        <v>Word 12</v>
      </c>
      <c r="EW3" s="191" t="str">
        <f ca="1">INDEX(BingoCardGenerator.com!$G$257:$G$261,MATCH(LARGE(BingoCardGenerator.com!$H$257:$H$261,ROW()-1),BingoCardGenerator.com!$H$257:$H$261,0))</f>
        <v>Word 19</v>
      </c>
      <c r="EX3" s="191" t="str">
        <f ca="1">INDEX(BingoCardGenerator.com!$I$257:$I$261,MATCH(LARGE(BingoCardGenerator.com!$J$257:$J$261,ROW()-1),BingoCardGenerator.com!$J$257:$J$261,0))</f>
        <v>Word 25</v>
      </c>
      <c r="EY3" s="191" t="str">
        <f ca="1">INDEX(BingoCardGenerator.com!$A$267:$A$271,MATCH(LARGE(BingoCardGenerator.com!$B$267:$B$271,ROW()-1),BingoCardGenerator.com!$B$267:$B$271,0))</f>
        <v>Word 2</v>
      </c>
      <c r="EZ3" s="191" t="str">
        <f ca="1">INDEX(BingoCardGenerator.com!$C$267:$C$271,MATCH(LARGE(BingoCardGenerator.com!$D$267:$D$271,ROW()-1),BingoCardGenerator.com!$D$267:$D$271,0))</f>
        <v>Word 6</v>
      </c>
      <c r="FA3" s="191" t="str">
        <f ca="1">INDEX(BingoCardGenerator.com!$E$267:$E$271,MATCH(LARGE(BingoCardGenerator.com!$F$267:$F$271,ROW()-1),BingoCardGenerator.com!$F$267:$F$271,0))</f>
        <v>Word 12</v>
      </c>
      <c r="FB3" s="191" t="str">
        <f ca="1">INDEX(BingoCardGenerator.com!$G$267:$G$271,MATCH(LARGE(BingoCardGenerator.com!$H$267:$H$271,ROW()-1),BingoCardGenerator.com!$H$267:$H$271,0))</f>
        <v>Word 20</v>
      </c>
      <c r="FC3" s="191" t="str">
        <f ca="1">INDEX(BingoCardGenerator.com!$I$267:$I$271,MATCH(LARGE(BingoCardGenerator.com!$J$267:$J$271,ROW()-1),BingoCardGenerator.com!$J$267:$J$271,0))</f>
        <v>Word 21</v>
      </c>
      <c r="FE3" s="191" t="str">
        <f ca="1">INDEX(BingoCardGenerator.com!$A$277:$A$281,MATCH(LARGE(BingoCardGenerator.com!$B$277:$B$281,ROW()-1),BingoCardGenerator.com!$B$277:$B$281,0))</f>
        <v>Word 4</v>
      </c>
      <c r="FF3" s="191" t="str">
        <f ca="1">INDEX(BingoCardGenerator.com!$C$277:$C$281,MATCH(LARGE(BingoCardGenerator.com!$D$277:$D$281,ROW()-1),BingoCardGenerator.com!$D$277:$D$281,0))</f>
        <v>Word 10</v>
      </c>
      <c r="FG3" s="191" t="str">
        <f ca="1">INDEX(BingoCardGenerator.com!$E$277:$E$281,MATCH(LARGE(BingoCardGenerator.com!$F$277:$F$281,ROW()-1),BingoCardGenerator.com!$F$277:$F$281,0))</f>
        <v>Word 11</v>
      </c>
      <c r="FH3" s="191" t="str">
        <f ca="1">INDEX(BingoCardGenerator.com!$G$277:$G$281,MATCH(LARGE(BingoCardGenerator.com!$H$277:$H$281,ROW()-1),BingoCardGenerator.com!$H$277:$H$281,0))</f>
        <v>Word 20</v>
      </c>
      <c r="FI3" s="191" t="str">
        <f ca="1">INDEX(BingoCardGenerator.com!$I$277:$I$281,MATCH(LARGE(BingoCardGenerator.com!$J$277:$J$281,ROW()-1),BingoCardGenerator.com!$J$277:$J$281,0))</f>
        <v>Word 23</v>
      </c>
      <c r="FJ3" s="191" t="str">
        <f ca="1">INDEX(BingoCardGenerator.com!$A$287:$A$291,MATCH(LARGE(BingoCardGenerator.com!$B$287:$B$291,ROW()-1),BingoCardGenerator.com!$B$287:$B$291,0))</f>
        <v>Word 2</v>
      </c>
      <c r="FK3" s="191" t="str">
        <f ca="1">INDEX(BingoCardGenerator.com!$C$287:$C$291,MATCH(LARGE(BingoCardGenerator.com!$D$287:$D$291,ROW()-1),BingoCardGenerator.com!$D$287:$D$291,0))</f>
        <v>Word 7</v>
      </c>
      <c r="FL3" s="191" t="str">
        <f ca="1">INDEX(BingoCardGenerator.com!$E$287:$E$291,MATCH(LARGE(BingoCardGenerator.com!$F$287:$F$291,ROW()-1),BingoCardGenerator.com!$F$287:$F$291,0))</f>
        <v>Word 15</v>
      </c>
      <c r="FM3" s="191" t="str">
        <f ca="1">INDEX(BingoCardGenerator.com!$G$287:$G$291,MATCH(LARGE(BingoCardGenerator.com!$H$287:$H$291,ROW()-1),BingoCardGenerator.com!$H$287:$H$291,0))</f>
        <v>Word 19</v>
      </c>
      <c r="FN3" s="191" t="str">
        <f ca="1">INDEX(BingoCardGenerator.com!$I$287:$I$291,MATCH(LARGE(BingoCardGenerator.com!$J$287:$J$291,ROW()-1),BingoCardGenerator.com!$J$287:$J$291,0))</f>
        <v>Word 23</v>
      </c>
      <c r="FP3" s="191" t="str">
        <f ca="1">INDEX(BingoCardGenerator.com!$A$297:$A$301,MATCH(LARGE(BingoCardGenerator.com!$B$297:$B$301,ROW()-1),BingoCardGenerator.com!$B$297:$B$301,0))</f>
        <v>Word 3</v>
      </c>
      <c r="FQ3" s="191" t="str">
        <f ca="1">INDEX(BingoCardGenerator.com!$C$297:$C$301,MATCH(LARGE(BingoCardGenerator.com!$D$297:$D$301,ROW()-1),BingoCardGenerator.com!$D$297:$D$301,0))</f>
        <v>Word 7</v>
      </c>
      <c r="FR3" s="191" t="str">
        <f ca="1">INDEX(BingoCardGenerator.com!$E$297:$E$301,MATCH(LARGE(BingoCardGenerator.com!$F$297:$F$301,ROW()-1),BingoCardGenerator.com!$F$297:$F$301,0))</f>
        <v>Word 13</v>
      </c>
      <c r="FS3" s="191" t="str">
        <f ca="1">INDEX(BingoCardGenerator.com!$G$297:$G$301,MATCH(LARGE(BingoCardGenerator.com!$H$297:$H$301,ROW()-1),BingoCardGenerator.com!$H$297:$H$301,0))</f>
        <v>Word 17</v>
      </c>
      <c r="FT3" s="191" t="str">
        <f ca="1">INDEX(BingoCardGenerator.com!$I$297:$I$301,MATCH(LARGE(BingoCardGenerator.com!$J$297:$J$301,ROW()-1),BingoCardGenerator.com!$J$297:$J$301,0))</f>
        <v>Word 24</v>
      </c>
      <c r="FU3" s="191" t="str">
        <f ca="1">INDEX(BingoCardGenerator.com!$A$307:$A$311,MATCH(LARGE(BingoCardGenerator.com!$B$307:$B$311,ROW()-1),BingoCardGenerator.com!$B$307:$B$311,0))</f>
        <v>Word 2</v>
      </c>
      <c r="FV3" s="191" t="str">
        <f ca="1">INDEX(BingoCardGenerator.com!$C$307:$C$311,MATCH(LARGE(BingoCardGenerator.com!$D$307:$D$311,ROW()-1),BingoCardGenerator.com!$D$307:$D$311,0))</f>
        <v>Word 6</v>
      </c>
      <c r="FW3" s="191" t="str">
        <f ca="1">INDEX(BingoCardGenerator.com!$E$307:$E$311,MATCH(LARGE(BingoCardGenerator.com!$F$307:$F$311,ROW()-1),BingoCardGenerator.com!$F$307:$F$311,0))</f>
        <v>Word 14</v>
      </c>
      <c r="FX3" s="191" t="str">
        <f ca="1">INDEX(BingoCardGenerator.com!$G$307:$G$311,MATCH(LARGE(BingoCardGenerator.com!$H$307:$H$311,ROW()-1),BingoCardGenerator.com!$H$307:$H$311,0))</f>
        <v>Word 20</v>
      </c>
      <c r="FY3" s="191" t="str">
        <f ca="1">INDEX(BingoCardGenerator.com!$I$307:$I$311,MATCH(LARGE(BingoCardGenerator.com!$J$307:$J$311,ROW()-1),BingoCardGenerator.com!$J$307:$J$311,0))</f>
        <v>Word 25</v>
      </c>
      <c r="GA3" s="191" t="str">
        <f ca="1">INDEX(BingoCardGenerator.com!$A$317:$A$321,MATCH(LARGE(BingoCardGenerator.com!$B$317:$B$321,ROW()-1),BingoCardGenerator.com!$B$317:$B$321,0))</f>
        <v>Word 2</v>
      </c>
      <c r="GB3" s="191" t="str">
        <f ca="1">INDEX(BingoCardGenerator.com!$C$317:$C$321,MATCH(LARGE(BingoCardGenerator.com!$D$317:$D$321,ROW()-1),BingoCardGenerator.com!$D$317:$D$321,0))</f>
        <v>Word 7</v>
      </c>
      <c r="GC3" s="191" t="str">
        <f ca="1">INDEX(BingoCardGenerator.com!$E$317:$E$321,MATCH(LARGE(BingoCardGenerator.com!$F$317:$F$321,ROW()-1),BingoCardGenerator.com!$F$317:$F$321,0))</f>
        <v>Word 14</v>
      </c>
      <c r="GD3" s="191" t="str">
        <f ca="1">INDEX(BingoCardGenerator.com!$G$317:$G$321,MATCH(LARGE(BingoCardGenerator.com!$H$317:$H$321,ROW()-1),BingoCardGenerator.com!$H$317:$H$321,0))</f>
        <v>Word 20</v>
      </c>
      <c r="GE3" s="191" t="str">
        <f ca="1">INDEX(BingoCardGenerator.com!$I$317:$I$321,MATCH(LARGE(BingoCardGenerator.com!$J$317:$J$321,ROW()-1),BingoCardGenerator.com!$J$317:$J$321,0))</f>
        <v>Word 24</v>
      </c>
      <c r="GF3" s="191" t="str">
        <f ca="1">INDEX(BingoCardGenerator.com!$A$327:$A$331,MATCH(LARGE(BingoCardGenerator.com!$B$327:$B$331,ROW()-1),BingoCardGenerator.com!$B$327:$B$331,0))</f>
        <v>Word 5</v>
      </c>
      <c r="GG3" s="191" t="str">
        <f ca="1">INDEX(BingoCardGenerator.com!$C$327:$C$331,MATCH(LARGE(BingoCardGenerator.com!$D$327:$D$331,ROW()-1),BingoCardGenerator.com!$D$327:$D$331,0))</f>
        <v>Word 8</v>
      </c>
      <c r="GH3" s="191" t="str">
        <f ca="1">INDEX(BingoCardGenerator.com!$E$327:$E$331,MATCH(LARGE(BingoCardGenerator.com!$F$327:$F$331,ROW()-1),BingoCardGenerator.com!$F$327:$F$331,0))</f>
        <v>Word 11</v>
      </c>
      <c r="GI3" s="191" t="str">
        <f ca="1">INDEX(BingoCardGenerator.com!$G$327:$G$331,MATCH(LARGE(BingoCardGenerator.com!$H$327:$H$331,ROW()-1),BingoCardGenerator.com!$H$327:$H$331,0))</f>
        <v>Word 17</v>
      </c>
      <c r="GJ3" s="191" t="str">
        <f ca="1">INDEX(BingoCardGenerator.com!$I$327:$I$331,MATCH(LARGE(BingoCardGenerator.com!$J$327:$J$331,ROW()-1),BingoCardGenerator.com!$J$327:$J$331,0))</f>
        <v>Word 23</v>
      </c>
      <c r="GL3" s="191" t="str">
        <f ca="1">INDEX(BingoCardGenerator.com!$A$337:$A$341,MATCH(LARGE(BingoCardGenerator.com!$B$337:$B$341,ROW()-1),BingoCardGenerator.com!$B$337:$B$341,0))</f>
        <v>Word 5</v>
      </c>
      <c r="GM3" s="191" t="str">
        <f ca="1">INDEX(BingoCardGenerator.com!$C$337:$C$341,MATCH(LARGE(BingoCardGenerator.com!$D$337:$D$341,ROW()-1),BingoCardGenerator.com!$D$337:$D$341,0))</f>
        <v>Word 6</v>
      </c>
      <c r="GN3" s="191" t="str">
        <f ca="1">INDEX(BingoCardGenerator.com!$E$337:$E$341,MATCH(LARGE(BingoCardGenerator.com!$F$337:$F$341,ROW()-1),BingoCardGenerator.com!$F$337:$F$341,0))</f>
        <v>Word 13</v>
      </c>
      <c r="GO3" s="191" t="str">
        <f ca="1">INDEX(BingoCardGenerator.com!$G$337:$G$341,MATCH(LARGE(BingoCardGenerator.com!$H$337:$H$341,ROW()-1),BingoCardGenerator.com!$H$337:$H$341,0))</f>
        <v>Word 20</v>
      </c>
      <c r="GP3" s="191" t="str">
        <f ca="1">INDEX(BingoCardGenerator.com!$I$337:$I$341,MATCH(LARGE(BingoCardGenerator.com!$J$337:$J$341,ROW()-1),BingoCardGenerator.com!$J$337:$J$341,0))</f>
        <v>Word 23</v>
      </c>
      <c r="GQ3" s="191" t="str">
        <f ca="1">INDEX(BingoCardGenerator.com!$A$347:$A$351,MATCH(LARGE(BingoCardGenerator.com!$B$347:$B$351,ROW()-1),BingoCardGenerator.com!$B$347:$B$351,0))</f>
        <v>Word 1</v>
      </c>
      <c r="GR3" s="191" t="str">
        <f ca="1">INDEX(BingoCardGenerator.com!$C$347:$C$351,MATCH(LARGE(BingoCardGenerator.com!$D$347:$D$351,ROW()-1),BingoCardGenerator.com!$D$347:$D$351,0))</f>
        <v>Word 9</v>
      </c>
      <c r="GS3" s="191" t="str">
        <f ca="1">INDEX(BingoCardGenerator.com!$E$347:$E$351,MATCH(LARGE(BingoCardGenerator.com!$F$347:$F$351,ROW()-1),BingoCardGenerator.com!$F$347:$F$351,0))</f>
        <v>Word 11</v>
      </c>
      <c r="GT3" s="191" t="str">
        <f ca="1">INDEX(BingoCardGenerator.com!$G$347:$G$351,MATCH(LARGE(BingoCardGenerator.com!$H$347:$H$351,ROW()-1),BingoCardGenerator.com!$H$347:$H$351,0))</f>
        <v>Word 20</v>
      </c>
      <c r="GU3" s="191" t="str">
        <f ca="1">INDEX(BingoCardGenerator.com!$I$347:$I$351,MATCH(LARGE(BingoCardGenerator.com!$J$347:$J$351,ROW()-1),BingoCardGenerator.com!$J$347:$J$351,0))</f>
        <v>Word 21</v>
      </c>
      <c r="GW3" s="191" t="str">
        <f ca="1">INDEX(BingoCardGenerator.com!$A$357:$A$361,MATCH(LARGE(BingoCardGenerator.com!$B$357:$B$361,ROW()-1),BingoCardGenerator.com!$B$357:$B$361,0))</f>
        <v>Word 3</v>
      </c>
      <c r="GX3" s="191" t="str">
        <f ca="1">INDEX(BingoCardGenerator.com!$C$357:$C$361,MATCH(LARGE(BingoCardGenerator.com!$D$357:$D$361,ROW()-1),BingoCardGenerator.com!$D$357:$D$361,0))</f>
        <v>Word 10</v>
      </c>
      <c r="GY3" s="191" t="str">
        <f ca="1">INDEX(BingoCardGenerator.com!$E$357:$E$361,MATCH(LARGE(BingoCardGenerator.com!$F$357:$F$361,ROW()-1),BingoCardGenerator.com!$F$357:$F$361,0))</f>
        <v>Word 11</v>
      </c>
      <c r="GZ3" s="191" t="str">
        <f ca="1">INDEX(BingoCardGenerator.com!$G$357:$G$361,MATCH(LARGE(BingoCardGenerator.com!$H$357:$H$361,ROW()-1),BingoCardGenerator.com!$H$357:$H$361,0))</f>
        <v>Word 19</v>
      </c>
      <c r="HA3" s="191" t="str">
        <f ca="1">INDEX(BingoCardGenerator.com!$I$357:$I$361,MATCH(LARGE(BingoCardGenerator.com!$J$357:$J$361,ROW()-1),BingoCardGenerator.com!$J$357:$J$361,0))</f>
        <v>Word 23</v>
      </c>
      <c r="HB3" s="191" t="str">
        <f ca="1">INDEX(BingoCardGenerator.com!$A$367:$A$371,MATCH(LARGE(BingoCardGenerator.com!$B$367:$B$371,ROW()-1),BingoCardGenerator.com!$B$367:$B$371,0))</f>
        <v>Word 3</v>
      </c>
      <c r="HC3" s="191" t="str">
        <f ca="1">INDEX(BingoCardGenerator.com!$C$367:$C$371,MATCH(LARGE(BingoCardGenerator.com!$D$367:$D$371,ROW()-1),BingoCardGenerator.com!$D$367:$D$371,0))</f>
        <v>Word 7</v>
      </c>
      <c r="HD3" s="191" t="str">
        <f ca="1">INDEX(BingoCardGenerator.com!$E$367:$E$371,MATCH(LARGE(BingoCardGenerator.com!$F$367:$F$371,ROW()-1),BingoCardGenerator.com!$F$367:$F$371,0))</f>
        <v>Word 14</v>
      </c>
      <c r="HE3" s="191" t="str">
        <f ca="1">INDEX(BingoCardGenerator.com!$G$367:$G$371,MATCH(LARGE(BingoCardGenerator.com!$H$367:$H$371,ROW()-1),BingoCardGenerator.com!$H$367:$H$371,0))</f>
        <v>Word 17</v>
      </c>
      <c r="HF3" s="191" t="str">
        <f ca="1">INDEX(BingoCardGenerator.com!$I$367:$I$371,MATCH(LARGE(BingoCardGenerator.com!$J$367:$J$371,ROW()-1),BingoCardGenerator.com!$J$367:$J$371,0))</f>
        <v>Word 21</v>
      </c>
      <c r="HH3" s="191" t="str">
        <f ca="1">INDEX(BingoCardGenerator.com!$A$377:$A$381,MATCH(LARGE(BingoCardGenerator.com!$B$377:$B$381,ROW()-1),BingoCardGenerator.com!$B$377:$B$381,0))</f>
        <v>Word 4</v>
      </c>
      <c r="HI3" s="191" t="str">
        <f ca="1">INDEX(BingoCardGenerator.com!$C$377:$C$381,MATCH(LARGE(BingoCardGenerator.com!$D$377:$D$381,ROW()-1),BingoCardGenerator.com!$D$377:$D$381,0))</f>
        <v>Word 6</v>
      </c>
      <c r="HJ3" s="191" t="str">
        <f ca="1">INDEX(BingoCardGenerator.com!$E$377:$E$381,MATCH(LARGE(BingoCardGenerator.com!$F$377:$F$381,ROW()-1),BingoCardGenerator.com!$F$377:$F$381,0))</f>
        <v>Word 15</v>
      </c>
      <c r="HK3" s="191" t="str">
        <f ca="1">INDEX(BingoCardGenerator.com!$G$377:$G$381,MATCH(LARGE(BingoCardGenerator.com!$H$377:$H$381,ROW()-1),BingoCardGenerator.com!$H$377:$H$381,0))</f>
        <v>Word 16</v>
      </c>
      <c r="HL3" s="191" t="str">
        <f ca="1">INDEX(BingoCardGenerator.com!$I$377:$I$381,MATCH(LARGE(BingoCardGenerator.com!$J$377:$J$381,ROW()-1),BingoCardGenerator.com!$J$377:$J$381,0))</f>
        <v>Word 23</v>
      </c>
      <c r="HM3" s="191" t="str">
        <f ca="1">INDEX(BingoCardGenerator.com!$A$387:$A$391,MATCH(LARGE(BingoCardGenerator.com!$B$387:$B$391,ROW()-1),BingoCardGenerator.com!$B$387:$B$391,0))</f>
        <v>Word 3</v>
      </c>
      <c r="HN3" s="191" t="str">
        <f ca="1">INDEX(BingoCardGenerator.com!$C$387:$C$391,MATCH(LARGE(BingoCardGenerator.com!$D$387:$D$391,ROW()-1),BingoCardGenerator.com!$D$387:$D$391,0))</f>
        <v>Word 6</v>
      </c>
      <c r="HO3" s="191" t="str">
        <f ca="1">INDEX(BingoCardGenerator.com!$E$387:$E$391,MATCH(LARGE(BingoCardGenerator.com!$F$387:$F$391,ROW()-1),BingoCardGenerator.com!$F$387:$F$391,0))</f>
        <v>Word 14</v>
      </c>
      <c r="HP3" s="191" t="str">
        <f ca="1">INDEX(BingoCardGenerator.com!$G$387:$G$391,MATCH(LARGE(BingoCardGenerator.com!$H$387:$H$391,ROW()-1),BingoCardGenerator.com!$H$387:$H$391,0))</f>
        <v>Word 20</v>
      </c>
      <c r="HQ3" s="191" t="str">
        <f ca="1">INDEX(BingoCardGenerator.com!$I$387:$I$391,MATCH(LARGE(BingoCardGenerator.com!$J$387:$J$391,ROW()-1),BingoCardGenerator.com!$J$387:$J$391,0))</f>
        <v>Word 22</v>
      </c>
      <c r="HS3" s="191" t="str">
        <f ca="1">INDEX(BingoCardGenerator.com!$A$397:$A$401,MATCH(LARGE(BingoCardGenerator.com!$B$397:$B$401,ROW()-1),BingoCardGenerator.com!$B$397:$B$401,0))</f>
        <v>Word 4</v>
      </c>
      <c r="HT3" s="191" t="str">
        <f ca="1">INDEX(BingoCardGenerator.com!$C$397:$C$401,MATCH(LARGE(BingoCardGenerator.com!$D$397:$D$401,ROW()-1),BingoCardGenerator.com!$D$397:$D$401,0))</f>
        <v>Word 6</v>
      </c>
      <c r="HU3" s="191" t="str">
        <f ca="1">INDEX(BingoCardGenerator.com!$E$397:$E$401,MATCH(LARGE(BingoCardGenerator.com!$F$397:$F$401,ROW()-1),BingoCardGenerator.com!$F$397:$F$401,0))</f>
        <v>Word 11</v>
      </c>
      <c r="HV3" s="191" t="str">
        <f ca="1">INDEX(BingoCardGenerator.com!$G$397:$G$401,MATCH(LARGE(BingoCardGenerator.com!$H$397:$H$401,ROW()-1),BingoCardGenerator.com!$H$397:$H$401,0))</f>
        <v>Word 18</v>
      </c>
      <c r="HW3" s="191" t="str">
        <f ca="1">INDEX(BingoCardGenerator.com!$I$397:$I$401,MATCH(LARGE(BingoCardGenerator.com!$J$397:$J$401,ROW()-1),BingoCardGenerator.com!$J$397:$J$401,0))</f>
        <v>Word 25</v>
      </c>
      <c r="HX3" s="191" t="str">
        <f ca="1">INDEX(BingoCardGenerator.com!$A$407:$A$411,MATCH(LARGE(BingoCardGenerator.com!$B$407:$B$411,ROW()-1),BingoCardGenerator.com!$B$407:$B$411,0))</f>
        <v>Word 2</v>
      </c>
      <c r="HY3" s="191" t="str">
        <f ca="1">INDEX(BingoCardGenerator.com!$C$407:$C$411,MATCH(LARGE(BingoCardGenerator.com!$D$407:$D$411,ROW()-1),BingoCardGenerator.com!$D$407:$D$411,0))</f>
        <v>Word 7</v>
      </c>
      <c r="HZ3" s="191" t="str">
        <f ca="1">INDEX(BingoCardGenerator.com!$E$407:$E$411,MATCH(LARGE(BingoCardGenerator.com!$F$407:$F$411,ROW()-1),BingoCardGenerator.com!$F$407:$F$411,0))</f>
        <v>Word 15</v>
      </c>
      <c r="IA3" s="191" t="str">
        <f ca="1">INDEX(BingoCardGenerator.com!$G$407:$G$411,MATCH(LARGE(BingoCardGenerator.com!$H$407:$H$411,ROW()-1),BingoCardGenerator.com!$H$407:$H$411,0))</f>
        <v>Word 20</v>
      </c>
      <c r="IB3" s="191" t="str">
        <f ca="1">INDEX(BingoCardGenerator.com!$I$407:$I$411,MATCH(LARGE(BingoCardGenerator.com!$J$407:$J$411,ROW()-1),BingoCardGenerator.com!$J$407:$J$411,0))</f>
        <v>Word 24</v>
      </c>
      <c r="ID3" s="191" t="str">
        <f ca="1">INDEX(BingoCardGenerator.com!$A$417:$A$421,MATCH(LARGE(BingoCardGenerator.com!$B$417:$B$421,ROW()-1),BingoCardGenerator.com!$B$417:$B$421,0))</f>
        <v>Word 3</v>
      </c>
      <c r="IE3" s="191" t="str">
        <f ca="1">INDEX(BingoCardGenerator.com!$C$417:$C$421,MATCH(LARGE(BingoCardGenerator.com!$D$417:$D$421,ROW()-1),BingoCardGenerator.com!$D$417:$D$421,0))</f>
        <v>Word 7</v>
      </c>
      <c r="IF3" s="191" t="str">
        <f ca="1">INDEX(BingoCardGenerator.com!$E$417:$E$421,MATCH(LARGE(BingoCardGenerator.com!$F$417:$F$421,ROW()-1),BingoCardGenerator.com!$F$417:$F$421,0))</f>
        <v>Word 14</v>
      </c>
      <c r="IG3" s="191" t="str">
        <f ca="1">INDEX(BingoCardGenerator.com!$G$417:$G$421,MATCH(LARGE(BingoCardGenerator.com!$H$417:$H$421,ROW()-1),BingoCardGenerator.com!$H$417:$H$421,0))</f>
        <v>Word 18</v>
      </c>
      <c r="IH3" s="191" t="str">
        <f ca="1">INDEX(BingoCardGenerator.com!$I$417:$I$421,MATCH(LARGE(BingoCardGenerator.com!$J$417:$J$421,ROW()-1),BingoCardGenerator.com!$J$417:$J$421,0))</f>
        <v>Word 23</v>
      </c>
      <c r="II3" s="191" t="str">
        <f ca="1">INDEX(BingoCardGenerator.com!$A$427:$A$431,MATCH(LARGE(BingoCardGenerator.com!$B$427:$B$431,ROW()-1),BingoCardGenerator.com!$B$427:$B$431,0))</f>
        <v>Word 1</v>
      </c>
      <c r="IJ3" s="191" t="str">
        <f ca="1">INDEX(BingoCardGenerator.com!$C$427:$C$431,MATCH(LARGE(BingoCardGenerator.com!$D$427:$D$431,ROW()-1),BingoCardGenerator.com!$D$427:$D$431,0))</f>
        <v>Word 6</v>
      </c>
      <c r="IK3" s="191" t="str">
        <f ca="1">INDEX(BingoCardGenerator.com!$E$427:$E$431,MATCH(LARGE(BingoCardGenerator.com!$F$427:$F$431,ROW()-1),BingoCardGenerator.com!$F$427:$F$431,0))</f>
        <v>Word 12</v>
      </c>
      <c r="IL3" s="191" t="str">
        <f ca="1">INDEX(BingoCardGenerator.com!$G$427:$G$431,MATCH(LARGE(BingoCardGenerator.com!$H$427:$H$431,ROW()-1),BingoCardGenerator.com!$H$427:$H$431,0))</f>
        <v>Word 19</v>
      </c>
      <c r="IM3" s="191" t="str">
        <f ca="1">INDEX(BingoCardGenerator.com!$I$427:$I$431,MATCH(LARGE(BingoCardGenerator.com!$J$427:$J$431,ROW()-1),BingoCardGenerator.com!$J$427:$J$431,0))</f>
        <v>Word 21</v>
      </c>
      <c r="IO3" s="191" t="str">
        <f ca="1">INDEX(BingoCardGenerator.com!$A$437:$A$441,MATCH(LARGE(BingoCardGenerator.com!$B$437:$B$441,ROW()-1),BingoCardGenerator.com!$B$437:$B$441,0))</f>
        <v>Word 2</v>
      </c>
      <c r="IP3" s="191" t="str">
        <f ca="1">INDEX(BingoCardGenerator.com!$C$437:$C$441,MATCH(LARGE(BingoCardGenerator.com!$D$437:$D$441,ROW()-1),BingoCardGenerator.com!$D$437:$D$441,0))</f>
        <v>Word 6</v>
      </c>
      <c r="IQ3" s="191" t="str">
        <f ca="1">INDEX(BingoCardGenerator.com!$E$437:$E$441,MATCH(LARGE(BingoCardGenerator.com!$F$437:$F$441,ROW()-1),BingoCardGenerator.com!$F$437:$F$441,0))</f>
        <v>Word 14</v>
      </c>
      <c r="IR3" s="191" t="str">
        <f ca="1">INDEX(BingoCardGenerator.com!$G$437:$G$441,MATCH(LARGE(BingoCardGenerator.com!$H$437:$H$441,ROW()-1),BingoCardGenerator.com!$H$437:$H$441,0))</f>
        <v>Word 19</v>
      </c>
      <c r="IS3" s="191" t="str">
        <f ca="1">INDEX(BingoCardGenerator.com!$I$437:$I$441,MATCH(LARGE(BingoCardGenerator.com!$J$437:$J$441,ROW()-1),BingoCardGenerator.com!$J$437:$J$441,0))</f>
        <v>Word 25</v>
      </c>
      <c r="IT3" s="191" t="str">
        <f ca="1">INDEX(BingoCardGenerator.com!$A$447:$A$451,MATCH(LARGE(BingoCardGenerator.com!$B$447:$B$451,ROW()-1),BingoCardGenerator.com!$B$447:$B$451,0))</f>
        <v>Word 5</v>
      </c>
      <c r="IU3" s="191" t="str">
        <f ca="1">INDEX(BingoCardGenerator.com!$C$447:$C$451,MATCH(LARGE(BingoCardGenerator.com!$D$447:$D$451,ROW()-1),BingoCardGenerator.com!$D$447:$D$451,0))</f>
        <v>Word 7</v>
      </c>
      <c r="IV3" s="191" t="str">
        <f ca="1">INDEX(BingoCardGenerator.com!$E$447:$E$451,MATCH(LARGE(BingoCardGenerator.com!$F$447:$F$451,ROW()-1),BingoCardGenerator.com!$F$447:$F$451,0))</f>
        <v>Word 13</v>
      </c>
      <c r="IW3" s="191" t="str">
        <f ca="1">INDEX(BingoCardGenerator.com!$G$447:$G$451,MATCH(LARGE(BingoCardGenerator.com!$H$447:$H$451,ROW()-1),BingoCardGenerator.com!$H$447:$H$451,0))</f>
        <v>Word 17</v>
      </c>
      <c r="IX3" s="191" t="str">
        <f ca="1">INDEX(BingoCardGenerator.com!$I$447:$I$451,MATCH(LARGE(BingoCardGenerator.com!$J$447:$J$451,ROW()-1),BingoCardGenerator.com!$J$447:$J$451,0))</f>
        <v>Word 21</v>
      </c>
      <c r="IZ3" s="191" t="str">
        <f ca="1">INDEX(BingoCardGenerator.com!$A$457:$A$461,MATCH(LARGE(BingoCardGenerator.com!$B$457:$B$461,ROW()-1),BingoCardGenerator.com!$B$457:$B$461,0))</f>
        <v>Word 2</v>
      </c>
      <c r="JA3" s="191" t="str">
        <f ca="1">INDEX(BingoCardGenerator.com!$C$457:$C$461,MATCH(LARGE(BingoCardGenerator.com!$D$457:$D$461,ROW()-1),BingoCardGenerator.com!$D$457:$D$461,0))</f>
        <v>Word 8</v>
      </c>
      <c r="JB3" s="191" t="str">
        <f ca="1">INDEX(BingoCardGenerator.com!$E$457:$E$461,MATCH(LARGE(BingoCardGenerator.com!$F$457:$F$461,ROW()-1),BingoCardGenerator.com!$F$457:$F$461,0))</f>
        <v>Word 13</v>
      </c>
      <c r="JC3" s="191" t="str">
        <f ca="1">INDEX(BingoCardGenerator.com!$G$457:$G$461,MATCH(LARGE(BingoCardGenerator.com!$H$457:$H$461,ROW()-1),BingoCardGenerator.com!$H$457:$H$461,0))</f>
        <v>Word 19</v>
      </c>
      <c r="JD3" s="191" t="str">
        <f ca="1">INDEX(BingoCardGenerator.com!$I$457:$I$461,MATCH(LARGE(BingoCardGenerator.com!$J$457:$J$461,ROW()-1),BingoCardGenerator.com!$J$457:$J$461,0))</f>
        <v>Word 23</v>
      </c>
      <c r="JE3" s="191" t="str">
        <f ca="1">INDEX(BingoCardGenerator.com!$A$467:$A$471,MATCH(LARGE(BingoCardGenerator.com!$B$467:$B$471,ROW()-1),BingoCardGenerator.com!$B$467:$B$471,0))</f>
        <v>Word 2</v>
      </c>
      <c r="JF3" s="191" t="str">
        <f ca="1">INDEX(BingoCardGenerator.com!$C$467:$C$471,MATCH(LARGE(BingoCardGenerator.com!$D$467:$D$471,ROW()-1),BingoCardGenerator.com!$D$467:$D$471,0))</f>
        <v>Word 8</v>
      </c>
      <c r="JG3" s="191" t="str">
        <f ca="1">INDEX(BingoCardGenerator.com!$E$467:$E$471,MATCH(LARGE(BingoCardGenerator.com!$F$467:$F$471,ROW()-1),BingoCardGenerator.com!$F$467:$F$471,0))</f>
        <v>Word 14</v>
      </c>
      <c r="JH3" s="191" t="str">
        <f ca="1">INDEX(BingoCardGenerator.com!$G$467:$G$471,MATCH(LARGE(BingoCardGenerator.com!$H$467:$H$471,ROW()-1),BingoCardGenerator.com!$H$467:$H$471,0))</f>
        <v>Word 18</v>
      </c>
      <c r="JI3" s="191" t="str">
        <f ca="1">INDEX(BingoCardGenerator.com!$I$467:$I$471,MATCH(LARGE(BingoCardGenerator.com!$J$467:$J$471,ROW()-1),BingoCardGenerator.com!$J$467:$J$471,0))</f>
        <v>Word 25</v>
      </c>
      <c r="JK3" s="191" t="str">
        <f ca="1">INDEX(BingoCardGenerator.com!$A$477:$A$481,MATCH(LARGE(BingoCardGenerator.com!$B$477:$B$481,ROW()-1),BingoCardGenerator.com!$B$477:$B$481,0))</f>
        <v>Word 3</v>
      </c>
      <c r="JL3" s="191" t="str">
        <f ca="1">INDEX(BingoCardGenerator.com!$C$477:$C$481,MATCH(LARGE(BingoCardGenerator.com!$D$477:$D$481,ROW()-1),BingoCardGenerator.com!$D$477:$D$481,0))</f>
        <v>Word 8</v>
      </c>
      <c r="JM3" s="191" t="str">
        <f ca="1">INDEX(BingoCardGenerator.com!$E$477:$E$481,MATCH(LARGE(BingoCardGenerator.com!$F$477:$F$481,ROW()-1),BingoCardGenerator.com!$F$477:$F$481,0))</f>
        <v>Word 15</v>
      </c>
      <c r="JN3" s="191" t="str">
        <f ca="1">INDEX(BingoCardGenerator.com!$G$477:$G$481,MATCH(LARGE(BingoCardGenerator.com!$H$477:$H$481,ROW()-1),BingoCardGenerator.com!$H$477:$H$481,0))</f>
        <v>Word 18</v>
      </c>
      <c r="JO3" s="191" t="str">
        <f ca="1">INDEX(BingoCardGenerator.com!$I$477:$I$481,MATCH(LARGE(BingoCardGenerator.com!$J$477:$J$481,ROW()-1),BingoCardGenerator.com!$J$477:$J$481,0))</f>
        <v>Word 25</v>
      </c>
      <c r="JP3" s="191" t="str">
        <f ca="1">INDEX(BingoCardGenerator.com!$A$487:$A$491,MATCH(LARGE(BingoCardGenerator.com!$B$487:$B$491,ROW()-1),BingoCardGenerator.com!$B$487:$B$491,0))</f>
        <v>Word 2</v>
      </c>
      <c r="JQ3" s="191" t="str">
        <f ca="1">INDEX(BingoCardGenerator.com!$C$487:$C$491,MATCH(LARGE(BingoCardGenerator.com!$D$487:$D$491,ROW()-1),BingoCardGenerator.com!$D$487:$D$491,0))</f>
        <v>Word 9</v>
      </c>
      <c r="JR3" s="191" t="str">
        <f ca="1">INDEX(BingoCardGenerator.com!$E$487:$E$491,MATCH(LARGE(BingoCardGenerator.com!$F$487:$F$491,ROW()-1),BingoCardGenerator.com!$F$487:$F$491,0))</f>
        <v>Word 11</v>
      </c>
      <c r="JS3" s="191" t="str">
        <f ca="1">INDEX(BingoCardGenerator.com!$G$487:$G$491,MATCH(LARGE(BingoCardGenerator.com!$H$487:$H$491,ROW()-1),BingoCardGenerator.com!$H$487:$H$491,0))</f>
        <v>Word 17</v>
      </c>
      <c r="JT3" s="191" t="str">
        <f ca="1">INDEX(BingoCardGenerator.com!$I$487:$I$491,MATCH(LARGE(BingoCardGenerator.com!$J$487:$J$491,ROW()-1),BingoCardGenerator.com!$J$487:$J$491,0))</f>
        <v>Word 25</v>
      </c>
      <c r="JV3" s="191" t="str">
        <f ca="1">INDEX(BingoCardGenerator.com!$A$497:$A$501,MATCH(LARGE(BingoCardGenerator.com!$B$497:$B$501,ROW()-1),BingoCardGenerator.com!$B$497:$B$501,0))</f>
        <v>Word 2</v>
      </c>
      <c r="JW3" s="191" t="str">
        <f ca="1">INDEX(BingoCardGenerator.com!$C$497:$C$501,MATCH(LARGE(BingoCardGenerator.com!$D$497:$D$501,ROW()-1),BingoCardGenerator.com!$D$497:$D$501,0))</f>
        <v>Word 10</v>
      </c>
      <c r="JX3" s="191" t="str">
        <f ca="1">INDEX(BingoCardGenerator.com!$E$497:$E$501,MATCH(LARGE(BingoCardGenerator.com!$F$497:$F$501,ROW()-1),BingoCardGenerator.com!$F$497:$F$501,0))</f>
        <v>Word 13</v>
      </c>
      <c r="JY3" s="191" t="str">
        <f ca="1">INDEX(BingoCardGenerator.com!$G$497:$G$501,MATCH(LARGE(BingoCardGenerator.com!$H$497:$H$501,ROW()-1),BingoCardGenerator.com!$H$497:$H$501,0))</f>
        <v>Word 20</v>
      </c>
      <c r="JZ3" s="191" t="str">
        <f ca="1">INDEX(BingoCardGenerator.com!$I$497:$I$501,MATCH(LARGE(BingoCardGenerator.com!$J$497:$J$501,ROW()-1),BingoCardGenerator.com!$J$497:$J$501,0))</f>
        <v>Word 22</v>
      </c>
      <c r="KA3" s="192" t="str">
        <f ca="1">INDEX(BingoCardGenerator.com!$A$507:$A$511,MATCH(LARGE(BingoCardGenerator.com!$B$507:$B$511,ROW()-1),BingoCardGenerator.com!$B$507:$B$511,0))</f>
        <v>Word 1</v>
      </c>
      <c r="KB3" s="192" t="str">
        <f ca="1">INDEX(BingoCardGenerator.com!$C$507:$C$511,MATCH(LARGE(BingoCardGenerator.com!$D$507:$D$511,ROW()-1),BingoCardGenerator.com!$D$507:$D$511,0))</f>
        <v>Word 8</v>
      </c>
      <c r="KC3" s="192" t="str">
        <f ca="1">INDEX(BingoCardGenerator.com!$E$507:$E$511,MATCH(LARGE(BingoCardGenerator.com!$F$507:$F$511,ROW()-1),BingoCardGenerator.com!$F$507:$F$511,0))</f>
        <v>Word 11</v>
      </c>
      <c r="KD3" s="192" t="str">
        <f ca="1">INDEX(BingoCardGenerator.com!$G$507:$G$511,MATCH(LARGE(BingoCardGenerator.com!$H$507:$H$511,ROW()-1),BingoCardGenerator.com!$H$507:$H$511,0))</f>
        <v>Word 20</v>
      </c>
      <c r="KE3" s="192" t="str">
        <f ca="1">INDEX(BingoCardGenerator.com!$I$507:$I$511,MATCH(LARGE(BingoCardGenerator.com!$J$507:$J$511,ROW()-1),BingoCardGenerator.com!$J$507:$J$511,0))</f>
        <v>Word 25</v>
      </c>
      <c r="KF3" s="193"/>
      <c r="KG3" s="192" t="str">
        <f ca="1">INDEX(BingoCardGenerator.com!$A$517:$A$521,MATCH(LARGE(BingoCardGenerator.com!$B$517:$B$521,ROW()-1),BingoCardGenerator.com!$B$517:$B$521,0))</f>
        <v>Word 3</v>
      </c>
      <c r="KH3" s="192" t="str">
        <f ca="1">INDEX(BingoCardGenerator.com!$C$517:$C$521,MATCH(LARGE(BingoCardGenerator.com!$D$517:$D$521,ROW()-1),BingoCardGenerator.com!$D$517:$D$521,0))</f>
        <v>Word 6</v>
      </c>
      <c r="KI3" s="192" t="str">
        <f ca="1">INDEX(BingoCardGenerator.com!$E$517:$E$521,MATCH(LARGE(BingoCardGenerator.com!$F$517:$F$521,ROW()-1),BingoCardGenerator.com!$F$517:$F$521,0))</f>
        <v>Word 14</v>
      </c>
      <c r="KJ3" s="192" t="str">
        <f ca="1">INDEX(BingoCardGenerator.com!$G$517:$G$521,MATCH(LARGE(BingoCardGenerator.com!$H$517:$H$521,ROW()-1),BingoCardGenerator.com!$H$517:$H$521,0))</f>
        <v>Word 19</v>
      </c>
      <c r="KK3" s="192" t="str">
        <f ca="1">INDEX(BingoCardGenerator.com!$I$517:$I$521,MATCH(LARGE(BingoCardGenerator.com!$J$517:$J$521,ROW()-1),BingoCardGenerator.com!$J$517:$J$521,0))</f>
        <v>Word 24</v>
      </c>
      <c r="KL3" s="192" t="str">
        <f ca="1">INDEX(BingoCardGenerator.com!$A$527:$A$531,MATCH(LARGE(BingoCardGenerator.com!$B$527:$B$531,ROW()-1),BingoCardGenerator.com!$B$527:$B$531,0))</f>
        <v>Word 1</v>
      </c>
      <c r="KM3" s="192" t="str">
        <f ca="1">INDEX(BingoCardGenerator.com!$C$527:$C$531,MATCH(LARGE(BingoCardGenerator.com!$D$527:$D$531,ROW()-1),BingoCardGenerator.com!$D$527:$D$531,0))</f>
        <v>Word 9</v>
      </c>
      <c r="KN3" s="192" t="str">
        <f ca="1">INDEX(BingoCardGenerator.com!$E$527:$E$531,MATCH(LARGE(BingoCardGenerator.com!$F$527:$F$531,ROW()-1),BingoCardGenerator.com!$F$527:$F$531,0))</f>
        <v>Word 11</v>
      </c>
      <c r="KO3" s="192" t="str">
        <f ca="1">INDEX(BingoCardGenerator.com!$G$527:$G$531,MATCH(LARGE(BingoCardGenerator.com!$H$527:$H$531,ROW()-1),BingoCardGenerator.com!$H$527:$H$531,0))</f>
        <v>Word 20</v>
      </c>
      <c r="KP3" s="192" t="str">
        <f ca="1">INDEX(BingoCardGenerator.com!$I$527:$I$531,MATCH(LARGE(BingoCardGenerator.com!$J$527:$J$531,ROW()-1),BingoCardGenerator.com!$J$527:$J$531,0))</f>
        <v>Word 21</v>
      </c>
      <c r="KQ3" s="193"/>
      <c r="KR3" s="192" t="str">
        <f ca="1">INDEX(BingoCardGenerator.com!$A$537:$A$541,MATCH(LARGE(BingoCardGenerator.com!$B$537:$B$541,ROW()-1),BingoCardGenerator.com!$B$537:$B$541,0))</f>
        <v>Word 3</v>
      </c>
      <c r="KS3" s="192" t="str">
        <f ca="1">INDEX(BingoCardGenerator.com!$C$537:$C$541,MATCH(LARGE(BingoCardGenerator.com!$D$537:$D$541,ROW()-1),BingoCardGenerator.com!$D$537:$D$541,0))</f>
        <v>Word 6</v>
      </c>
      <c r="KT3" s="192" t="str">
        <f ca="1">INDEX(BingoCardGenerator.com!$E$537:$E$541,MATCH(LARGE(BingoCardGenerator.com!$F$537:$F$541,ROW()-1),BingoCardGenerator.com!$F$537:$F$541,0))</f>
        <v>Word 13</v>
      </c>
      <c r="KU3" s="192" t="str">
        <f ca="1">INDEX(BingoCardGenerator.com!$G$537:$G$541,MATCH(LARGE(BingoCardGenerator.com!$H$537:$H$541,ROW()-1),BingoCardGenerator.com!$H$537:$H$541,0))</f>
        <v>Word 16</v>
      </c>
      <c r="KV3" s="192" t="str">
        <f ca="1">INDEX(BingoCardGenerator.com!$I$537:$I$541,MATCH(LARGE(BingoCardGenerator.com!$J$537:$J$541,ROW()-1),BingoCardGenerator.com!$J$537:$J$541,0))</f>
        <v>Word 25</v>
      </c>
      <c r="KW3" s="192" t="str">
        <f ca="1">INDEX(BingoCardGenerator.com!$A$547:$A$551,MATCH(LARGE(BingoCardGenerator.com!$B$547:$B$551,ROW()-1),BingoCardGenerator.com!$B$547:$B$551,0))</f>
        <v>Word 2</v>
      </c>
      <c r="KX3" s="192" t="str">
        <f ca="1">INDEX(BingoCardGenerator.com!$C$547:$C$551,MATCH(LARGE(BingoCardGenerator.com!$D$547:$D$551,ROW()-1),BingoCardGenerator.com!$D$547:$D$551,0))</f>
        <v>Word 6</v>
      </c>
      <c r="KY3" s="192" t="str">
        <f ca="1">INDEX(BingoCardGenerator.com!$E$547:$E$551,MATCH(LARGE(BingoCardGenerator.com!$F$547:$F$551,ROW()-1),BingoCardGenerator.com!$F$547:$F$551,0))</f>
        <v>Word 15</v>
      </c>
      <c r="KZ3" s="192" t="str">
        <f ca="1">INDEX(BingoCardGenerator.com!$G$547:$G$551,MATCH(LARGE(BingoCardGenerator.com!$H$547:$H$551,ROW()-1),BingoCardGenerator.com!$H$547:$H$551,0))</f>
        <v>Word 18</v>
      </c>
      <c r="LA3" s="192" t="str">
        <f ca="1">INDEX(BingoCardGenerator.com!$I$547:$I$551,MATCH(LARGE(BingoCardGenerator.com!$J$547:$J$551,ROW()-1),BingoCardGenerator.com!$J$547:$J$551,0))</f>
        <v>Word 22</v>
      </c>
      <c r="LB3" s="193"/>
      <c r="LC3" s="192" t="str">
        <f ca="1">INDEX(BingoCardGenerator.com!$A$557:$A$561,MATCH(LARGE(BingoCardGenerator.com!$B$557:$B$561,ROW()-1),BingoCardGenerator.com!$B$557:$B$561,0))</f>
        <v>Word 5</v>
      </c>
      <c r="LD3" s="192" t="str">
        <f ca="1">INDEX(BingoCardGenerator.com!$C$557:$C$561,MATCH(LARGE(BingoCardGenerator.com!$D$557:$D$561,ROW()-1),BingoCardGenerator.com!$D$557:$D$561,0))</f>
        <v>Word 7</v>
      </c>
      <c r="LE3" s="192" t="str">
        <f ca="1">INDEX(BingoCardGenerator.com!$E$557:$E$561,MATCH(LARGE(BingoCardGenerator.com!$F$557:$F$561,ROW()-1),BingoCardGenerator.com!$F$557:$F$561,0))</f>
        <v>Word 11</v>
      </c>
      <c r="LF3" s="192" t="str">
        <f ca="1">INDEX(BingoCardGenerator.com!$G$557:$G$561,MATCH(LARGE(BingoCardGenerator.com!$H$557:$H$561,ROW()-1),BingoCardGenerator.com!$H$557:$H$561,0))</f>
        <v>Word 20</v>
      </c>
      <c r="LG3" s="192" t="str">
        <f ca="1">INDEX(BingoCardGenerator.com!$I$557:$I$561,MATCH(LARGE(BingoCardGenerator.com!$J$557:$J$561,ROW()-1),BingoCardGenerator.com!$J$557:$J$561,0))</f>
        <v>Word 24</v>
      </c>
      <c r="LH3" s="192" t="str">
        <f ca="1">INDEX(BingoCardGenerator.com!$A$567:$A$571,MATCH(LARGE(BingoCardGenerator.com!$B$567:$B$571,ROW()-1),BingoCardGenerator.com!$B$567:$B$571,0))</f>
        <v>Word 2</v>
      </c>
      <c r="LI3" s="192" t="str">
        <f ca="1">INDEX(BingoCardGenerator.com!$C$567:$C$571,MATCH(LARGE(BingoCardGenerator.com!$D$567:$D$571,ROW()-1),BingoCardGenerator.com!$D$567:$D$571,0))</f>
        <v>Word 7</v>
      </c>
      <c r="LJ3" s="192" t="str">
        <f ca="1">INDEX(BingoCardGenerator.com!$E$567:$E$571,MATCH(LARGE(BingoCardGenerator.com!$F$567:$F$571,ROW()-1),BingoCardGenerator.com!$F$567:$F$571,0))</f>
        <v>Word 14</v>
      </c>
      <c r="LK3" s="192" t="str">
        <f ca="1">INDEX(BingoCardGenerator.com!$G$567:$G$571,MATCH(LARGE(BingoCardGenerator.com!$H$567:$H$571,ROW()-1),BingoCardGenerator.com!$H$567:$H$571,0))</f>
        <v>Word 19</v>
      </c>
      <c r="LL3" s="192" t="str">
        <f ca="1">INDEX(BingoCardGenerator.com!$I$567:$I$571,MATCH(LARGE(BingoCardGenerator.com!$J$567:$J$571,ROW()-1),BingoCardGenerator.com!$J$567:$J$571,0))</f>
        <v>Word 21</v>
      </c>
      <c r="LM3" s="193"/>
      <c r="LN3" s="192" t="str">
        <f ca="1">INDEX(BingoCardGenerator.com!$A$577:$A$581,MATCH(LARGE(BingoCardGenerator.com!$B$577:$B$581,ROW()-1),BingoCardGenerator.com!$B$577:$B$581,0))</f>
        <v>Word 3</v>
      </c>
      <c r="LO3" s="192" t="str">
        <f ca="1">INDEX(BingoCardGenerator.com!$C$577:$C$581,MATCH(LARGE(BingoCardGenerator.com!$D$577:$D$581,ROW()-1),BingoCardGenerator.com!$D$577:$D$581,0))</f>
        <v>Word 10</v>
      </c>
      <c r="LP3" s="192" t="str">
        <f ca="1">INDEX(BingoCardGenerator.com!$E$577:$E$581,MATCH(LARGE(BingoCardGenerator.com!$F$577:$F$581,ROW()-1),BingoCardGenerator.com!$F$577:$F$581,0))</f>
        <v>Word 15</v>
      </c>
      <c r="LQ3" s="192" t="str">
        <f ca="1">INDEX(BingoCardGenerator.com!$G$577:$G$581,MATCH(LARGE(BingoCardGenerator.com!$H$577:$H$581,ROW()-1),BingoCardGenerator.com!$H$577:$H$581,0))</f>
        <v>Word 16</v>
      </c>
      <c r="LR3" s="192" t="str">
        <f ca="1">INDEX(BingoCardGenerator.com!$I$577:$I$581,MATCH(LARGE(BingoCardGenerator.com!$J$577:$J$581,ROW()-1),BingoCardGenerator.com!$J$577:$J$581,0))</f>
        <v>Word 21</v>
      </c>
      <c r="LS3" s="192" t="str">
        <f ca="1">INDEX(BingoCardGenerator.com!$A$587:$A$591,MATCH(LARGE(BingoCardGenerator.com!$B$587:$B$591,ROW()-1),BingoCardGenerator.com!$B$587:$B$591,0))</f>
        <v>Word 5</v>
      </c>
      <c r="LT3" s="192" t="str">
        <f ca="1">INDEX(BingoCardGenerator.com!$C$587:$C$591,MATCH(LARGE(BingoCardGenerator.com!$D$587:$D$591,ROW()-1),BingoCardGenerator.com!$D$587:$D$591,0))</f>
        <v>Word 10</v>
      </c>
      <c r="LU3" s="192" t="str">
        <f ca="1">INDEX(BingoCardGenerator.com!$E$587:$E$591,MATCH(LARGE(BingoCardGenerator.com!$F$587:$F$591,ROW()-1),BingoCardGenerator.com!$F$587:$F$591,0))</f>
        <v>Word 12</v>
      </c>
      <c r="LV3" s="192" t="str">
        <f ca="1">INDEX(BingoCardGenerator.com!$G$587:$G$591,MATCH(LARGE(BingoCardGenerator.com!$H$587:$H$591,ROW()-1),BingoCardGenerator.com!$H$587:$H$591,0))</f>
        <v>Word 16</v>
      </c>
      <c r="LW3" s="192" t="str">
        <f ca="1">INDEX(BingoCardGenerator.com!$I$587:$I$591,MATCH(LARGE(BingoCardGenerator.com!$J$587:$J$591,ROW()-1),BingoCardGenerator.com!$J$587:$J$591,0))</f>
        <v>Word 25</v>
      </c>
      <c r="LX3" s="193"/>
      <c r="LY3" s="192" t="str">
        <f ca="1">INDEX(BingoCardGenerator.com!$A$597:$A$601,MATCH(LARGE(BingoCardGenerator.com!$B$597:$B$601,ROW()-1),BingoCardGenerator.com!$B$597:$B$601,0))</f>
        <v>Word 4</v>
      </c>
      <c r="LZ3" s="192" t="str">
        <f ca="1">INDEX(BingoCardGenerator.com!$C$597:$C$601,MATCH(LARGE(BingoCardGenerator.com!$D$597:$D$601,ROW()-1),BingoCardGenerator.com!$D$597:$D$601,0))</f>
        <v>Word 7</v>
      </c>
      <c r="MA3" s="192" t="str">
        <f ca="1">INDEX(BingoCardGenerator.com!$E$597:$E$601,MATCH(LARGE(BingoCardGenerator.com!$F$597:$F$601,ROW()-1),BingoCardGenerator.com!$F$597:$F$601,0))</f>
        <v>Word 11</v>
      </c>
      <c r="MB3" s="192" t="str">
        <f ca="1">INDEX(BingoCardGenerator.com!$G$597:$G$601,MATCH(LARGE(BingoCardGenerator.com!$H$597:$H$601,ROW()-1),BingoCardGenerator.com!$H$597:$H$601,0))</f>
        <v>Word 20</v>
      </c>
      <c r="MC3" s="192" t="str">
        <f ca="1">INDEX(BingoCardGenerator.com!$I$597:$I$601,MATCH(LARGE(BingoCardGenerator.com!$J$597:$J$601,ROW()-1),BingoCardGenerator.com!$J$597:$J$601,0))</f>
        <v>Word 22</v>
      </c>
      <c r="MD3" s="192" t="str">
        <f ca="1">INDEX(BingoCardGenerator.com!$A$607:$A$611,MATCH(LARGE(BingoCardGenerator.com!$B$607:$B$611,ROW()-1),BingoCardGenerator.com!$B$607:$B$611,0))</f>
        <v>Word 1</v>
      </c>
      <c r="ME3" s="192" t="str">
        <f ca="1">INDEX(BingoCardGenerator.com!$C$607:$C$611,MATCH(LARGE(BingoCardGenerator.com!$D$607:$D$611,ROW()-1),BingoCardGenerator.com!$D$607:$D$611,0))</f>
        <v>Word 7</v>
      </c>
      <c r="MF3" s="192" t="str">
        <f ca="1">INDEX(BingoCardGenerator.com!$E$607:$E$611,MATCH(LARGE(BingoCardGenerator.com!$F$607:$F$611,ROW()-1),BingoCardGenerator.com!$F$607:$F$611,0))</f>
        <v>Word 14</v>
      </c>
      <c r="MG3" s="192" t="str">
        <f ca="1">INDEX(BingoCardGenerator.com!$G$607:$G$611,MATCH(LARGE(BingoCardGenerator.com!$H$607:$H$611,ROW()-1),BingoCardGenerator.com!$H$607:$H$611,0))</f>
        <v>Word 16</v>
      </c>
      <c r="MH3" s="192" t="str">
        <f ca="1">INDEX(BingoCardGenerator.com!$I$607:$I$611,MATCH(LARGE(BingoCardGenerator.com!$J$607:$J$611,ROW()-1),BingoCardGenerator.com!$J$607:$J$611,0))</f>
        <v>Word 22</v>
      </c>
      <c r="MI3" s="193"/>
      <c r="MJ3" s="192" t="str">
        <f ca="1">INDEX(BingoCardGenerator.com!$A$617:$A$621,MATCH(LARGE(BingoCardGenerator.com!$B$617:$B$621,ROW()-1),BingoCardGenerator.com!$B$617:$B$621,0))</f>
        <v>Word 3</v>
      </c>
      <c r="MK3" s="192" t="str">
        <f ca="1">INDEX(BingoCardGenerator.com!$C$617:$C$621,MATCH(LARGE(BingoCardGenerator.com!$D$617:$D$621,ROW()-1),BingoCardGenerator.com!$D$617:$D$621,0))</f>
        <v>Word 8</v>
      </c>
      <c r="ML3" s="192" t="str">
        <f ca="1">INDEX(BingoCardGenerator.com!$E$617:$E$621,MATCH(LARGE(BingoCardGenerator.com!$F$617:$F$621,ROW()-1),BingoCardGenerator.com!$F$617:$F$621,0))</f>
        <v>Word 12</v>
      </c>
      <c r="MM3" s="192" t="str">
        <f ca="1">INDEX(BingoCardGenerator.com!$G$617:$G$621,MATCH(LARGE(BingoCardGenerator.com!$H$617:$H$621,ROW()-1),BingoCardGenerator.com!$H$617:$H$621,0))</f>
        <v>Word 19</v>
      </c>
      <c r="MN3" s="192" t="str">
        <f ca="1">INDEX(BingoCardGenerator.com!$I$617:$I$621,MATCH(LARGE(BingoCardGenerator.com!$J$617:$J$621,ROW()-1),BingoCardGenerator.com!$J$617:$J$621,0))</f>
        <v>Word 23</v>
      </c>
      <c r="MO3" s="192" t="str">
        <f ca="1">INDEX(BingoCardGenerator.com!$A$627:$A$631,MATCH(LARGE(BingoCardGenerator.com!$B$627:$B$631,ROW()-1),BingoCardGenerator.com!$B$627:$B$631,0))</f>
        <v>Word 2</v>
      </c>
      <c r="MP3" s="192" t="str">
        <f ca="1">INDEX(BingoCardGenerator.com!$C$627:$C$631,MATCH(LARGE(BingoCardGenerator.com!$D$627:$D$631,ROW()-1),BingoCardGenerator.com!$D$627:$D$631,0))</f>
        <v>Word 10</v>
      </c>
      <c r="MQ3" s="192" t="str">
        <f ca="1">INDEX(BingoCardGenerator.com!$E$627:$E$631,MATCH(LARGE(BingoCardGenerator.com!$F$627:$F$631,ROW()-1),BingoCardGenerator.com!$F$627:$F$631,0))</f>
        <v>Word 12</v>
      </c>
      <c r="MR3" s="192" t="str">
        <f ca="1">INDEX(BingoCardGenerator.com!$G$627:$G$631,MATCH(LARGE(BingoCardGenerator.com!$H$627:$H$631,ROW()-1),BingoCardGenerator.com!$H$627:$H$631,0))</f>
        <v>Word 18</v>
      </c>
      <c r="MS3" s="192" t="str">
        <f ca="1">INDEX(BingoCardGenerator.com!$I$627:$I$631,MATCH(LARGE(BingoCardGenerator.com!$J$627:$J$631,ROW()-1),BingoCardGenerator.com!$J$627:$J$631,0))</f>
        <v>Word 22</v>
      </c>
      <c r="MT3" s="193"/>
      <c r="MU3" s="192" t="str">
        <f ca="1">INDEX(BingoCardGenerator.com!$A$637:$A$641,MATCH(LARGE(BingoCardGenerator.com!$B$637:$B$641,ROW()-1),BingoCardGenerator.com!$B$637:$B$641,0))</f>
        <v>Word 3</v>
      </c>
      <c r="MV3" s="192" t="str">
        <f ca="1">INDEX(BingoCardGenerator.com!$C$637:$C$641,MATCH(LARGE(BingoCardGenerator.com!$D$637:$D$641,ROW()-1),BingoCardGenerator.com!$D$637:$D$641,0))</f>
        <v>Word 7</v>
      </c>
      <c r="MW3" s="192" t="str">
        <f ca="1">INDEX(BingoCardGenerator.com!$E$637:$E$641,MATCH(LARGE(BingoCardGenerator.com!$F$637:$F$641,ROW()-1),BingoCardGenerator.com!$F$637:$F$641,0))</f>
        <v>Word 12</v>
      </c>
      <c r="MX3" s="192" t="str">
        <f ca="1">INDEX(BingoCardGenerator.com!$G$637:$G$641,MATCH(LARGE(BingoCardGenerator.com!$H$637:$H$641,ROW()-1),BingoCardGenerator.com!$H$637:$H$641,0))</f>
        <v>Word 20</v>
      </c>
      <c r="MY3" s="192" t="str">
        <f ca="1">INDEX(BingoCardGenerator.com!$I$637:$I$641,MATCH(LARGE(BingoCardGenerator.com!$J$637:$J$641,ROW()-1),BingoCardGenerator.com!$J$637:$J$641,0))</f>
        <v>Word 23</v>
      </c>
      <c r="MZ3" s="192" t="str">
        <f ca="1">INDEX(BingoCardGenerator.com!$A$647:$A$651,MATCH(LARGE(BingoCardGenerator.com!$B$647:$B$651,ROW()-1),BingoCardGenerator.com!$B$647:$B$651,0))</f>
        <v>Word 1</v>
      </c>
      <c r="NA3" s="192" t="str">
        <f ca="1">INDEX(BingoCardGenerator.com!$C$647:$C$651,MATCH(LARGE(BingoCardGenerator.com!$D$647:$D$651,ROW()-1),BingoCardGenerator.com!$D$647:$D$651,0))</f>
        <v>Word 6</v>
      </c>
      <c r="NB3" s="192" t="str">
        <f ca="1">INDEX(BingoCardGenerator.com!$E$647:$E$651,MATCH(LARGE(BingoCardGenerator.com!$F$647:$F$651,ROW()-1),BingoCardGenerator.com!$F$647:$F$651,0))</f>
        <v>Word 12</v>
      </c>
      <c r="NC3" s="192" t="str">
        <f ca="1">INDEX(BingoCardGenerator.com!$G$647:$G$651,MATCH(LARGE(BingoCardGenerator.com!$H$647:$H$651,ROW()-1),BingoCardGenerator.com!$H$647:$H$651,0))</f>
        <v>Word 18</v>
      </c>
      <c r="ND3" s="192" t="str">
        <f ca="1">INDEX(BingoCardGenerator.com!$I$647:$I$651,MATCH(LARGE(BingoCardGenerator.com!$J$647:$J$651,ROW()-1),BingoCardGenerator.com!$J$647:$J$651,0))</f>
        <v>Word 21</v>
      </c>
      <c r="NE3" s="193"/>
      <c r="NF3" s="192" t="str">
        <f ca="1">INDEX(BingoCardGenerator.com!$A$657:$A$661,MATCH(LARGE(BingoCardGenerator.com!$B$657:$B$661,ROW()-1),BingoCardGenerator.com!$B$657:$B$661,0))</f>
        <v>Word 1</v>
      </c>
      <c r="NG3" s="192" t="str">
        <f ca="1">INDEX(BingoCardGenerator.com!$C$657:$C$661,MATCH(LARGE(BingoCardGenerator.com!$D$657:$D$661,ROW()-1),BingoCardGenerator.com!$D$657:$D$661,0))</f>
        <v>Word 9</v>
      </c>
      <c r="NH3" s="192" t="str">
        <f ca="1">INDEX(BingoCardGenerator.com!$E$657:$E$661,MATCH(LARGE(BingoCardGenerator.com!$F$657:$F$661,ROW()-1),BingoCardGenerator.com!$F$657:$F$661,0))</f>
        <v>Word 13</v>
      </c>
      <c r="NI3" s="192" t="str">
        <f ca="1">INDEX(BingoCardGenerator.com!$G$657:$G$661,MATCH(LARGE(BingoCardGenerator.com!$H$657:$H$661,ROW()-1),BingoCardGenerator.com!$H$657:$H$661,0))</f>
        <v>Word 17</v>
      </c>
      <c r="NJ3" s="192" t="str">
        <f ca="1">INDEX(BingoCardGenerator.com!$I$657:$I$661,MATCH(LARGE(BingoCardGenerator.com!$J$657:$J$661,ROW()-1),BingoCardGenerator.com!$J$657:$J$661,0))</f>
        <v>Word 21</v>
      </c>
      <c r="NK3" s="192" t="str">
        <f ca="1">INDEX(BingoCardGenerator.com!$A$667:$A$671,MATCH(LARGE(BingoCardGenerator.com!$B$667:$B$671,ROW()-1),BingoCardGenerator.com!$B$667:$B$671,0))</f>
        <v>Word 4</v>
      </c>
      <c r="NL3" s="192" t="str">
        <f ca="1">INDEX(BingoCardGenerator.com!$C$667:$C$671,MATCH(LARGE(BingoCardGenerator.com!$D$667:$D$671,ROW()-1),BingoCardGenerator.com!$D$667:$D$671,0))</f>
        <v>Word 6</v>
      </c>
      <c r="NM3" s="192" t="str">
        <f ca="1">INDEX(BingoCardGenerator.com!$E$667:$E$671,MATCH(LARGE(BingoCardGenerator.com!$F$667:$F$671,ROW()-1),BingoCardGenerator.com!$F$667:$F$671,0))</f>
        <v>Word 11</v>
      </c>
      <c r="NN3" s="192" t="str">
        <f ca="1">INDEX(BingoCardGenerator.com!$G$667:$G$671,MATCH(LARGE(BingoCardGenerator.com!$H$667:$H$671,ROW()-1),BingoCardGenerator.com!$H$667:$H$671,0))</f>
        <v>Word 18</v>
      </c>
      <c r="NO3" s="192" t="str">
        <f ca="1">INDEX(BingoCardGenerator.com!$I$667:$I$671,MATCH(LARGE(BingoCardGenerator.com!$J$667:$J$671,ROW()-1),BingoCardGenerator.com!$J$667:$J$671,0))</f>
        <v>Word 25</v>
      </c>
      <c r="NP3" s="193"/>
      <c r="NQ3" s="192" t="str">
        <f ca="1">INDEX(BingoCardGenerator.com!$A$677:$A$681,MATCH(LARGE(BingoCardGenerator.com!$B$677:$B$681,ROW()-1),BingoCardGenerator.com!$B$677:$B$681,0))</f>
        <v>Word 3</v>
      </c>
      <c r="NR3" s="192" t="str">
        <f ca="1">INDEX(BingoCardGenerator.com!$C$677:$C$681,MATCH(LARGE(BingoCardGenerator.com!$D$677:$D$681,ROW()-1),BingoCardGenerator.com!$D$677:$D$681,0))</f>
        <v>Word 6</v>
      </c>
      <c r="NS3" s="192" t="str">
        <f ca="1">INDEX(BingoCardGenerator.com!$E$677:$E$681,MATCH(LARGE(BingoCardGenerator.com!$F$677:$F$681,ROW()-1),BingoCardGenerator.com!$F$677:$F$681,0))</f>
        <v>Word 14</v>
      </c>
      <c r="NT3" s="192" t="str">
        <f ca="1">INDEX(BingoCardGenerator.com!$G$677:$G$681,MATCH(LARGE(BingoCardGenerator.com!$H$677:$H$681,ROW()-1),BingoCardGenerator.com!$H$677:$H$681,0))</f>
        <v>Word 17</v>
      </c>
      <c r="NU3" s="192" t="str">
        <f ca="1">INDEX(BingoCardGenerator.com!$I$677:$I$681,MATCH(LARGE(BingoCardGenerator.com!$J$677:$J$681,ROW()-1),BingoCardGenerator.com!$J$677:$J$681,0))</f>
        <v>Word 22</v>
      </c>
      <c r="NV3" s="192" t="str">
        <f ca="1">INDEX(BingoCardGenerator.com!$A$687:$A$691,MATCH(LARGE(BingoCardGenerator.com!$B$687:$B$691,ROW()-1),BingoCardGenerator.com!$B$687:$B$691,0))</f>
        <v>Word 1</v>
      </c>
      <c r="NW3" s="192" t="str">
        <f ca="1">INDEX(BingoCardGenerator.com!$C$687:$C$691,MATCH(LARGE(BingoCardGenerator.com!$D$687:$D$691,ROW()-1),BingoCardGenerator.com!$D$687:$D$691,0))</f>
        <v>Word 9</v>
      </c>
      <c r="NX3" s="192" t="str">
        <f ca="1">INDEX(BingoCardGenerator.com!$E$687:$E$691,MATCH(LARGE(BingoCardGenerator.com!$F$687:$F$691,ROW()-1),BingoCardGenerator.com!$F$687:$F$691,0))</f>
        <v>Word 11</v>
      </c>
      <c r="NY3" s="192" t="str">
        <f ca="1">INDEX(BingoCardGenerator.com!$G$687:$G$691,MATCH(LARGE(BingoCardGenerator.com!$H$687:$H$691,ROW()-1),BingoCardGenerator.com!$H$687:$H$691,0))</f>
        <v>Word 17</v>
      </c>
      <c r="NZ3" s="192" t="str">
        <f ca="1">INDEX(BingoCardGenerator.com!$I$687:$I$691,MATCH(LARGE(BingoCardGenerator.com!$J$687:$J$691,ROW()-1),BingoCardGenerator.com!$J$687:$J$691,0))</f>
        <v>Word 25</v>
      </c>
      <c r="OA3" s="193"/>
      <c r="OB3" s="192" t="str">
        <f ca="1">INDEX(BingoCardGenerator.com!$A$697:$A$701,MATCH(LARGE(BingoCardGenerator.com!$B$697:$B$701,ROW()-1),BingoCardGenerator.com!$B$697:$B$701,0))</f>
        <v>Word 5</v>
      </c>
      <c r="OC3" s="192" t="str">
        <f ca="1">INDEX(BingoCardGenerator.com!$C$697:$C$701,MATCH(LARGE(BingoCardGenerator.com!$D$697:$D$701,ROW()-1),BingoCardGenerator.com!$D$697:$D$701,0))</f>
        <v>Word 9</v>
      </c>
      <c r="OD3" s="192" t="str">
        <f ca="1">INDEX(BingoCardGenerator.com!$E$697:$E$701,MATCH(LARGE(BingoCardGenerator.com!$F$697:$F$701,ROW()-1),BingoCardGenerator.com!$F$697:$F$701,0))</f>
        <v>Word 11</v>
      </c>
      <c r="OE3" s="192" t="str">
        <f ca="1">INDEX(BingoCardGenerator.com!$G$697:$G$701,MATCH(LARGE(BingoCardGenerator.com!$H$697:$H$701,ROW()-1),BingoCardGenerator.com!$H$697:$H$701,0))</f>
        <v>Word 16</v>
      </c>
      <c r="OF3" s="192" t="str">
        <f ca="1">INDEX(BingoCardGenerator.com!$I$697:$I$701,MATCH(LARGE(BingoCardGenerator.com!$J$697:$J$701,ROW()-1),BingoCardGenerator.com!$J$697:$J$701,0))</f>
        <v>Word 22</v>
      </c>
      <c r="OG3" s="192" t="str">
        <f ca="1">INDEX(BingoCardGenerator.com!$A$707:$A$711,MATCH(LARGE(BingoCardGenerator.com!$B$707:$B$711,ROW()-1),BingoCardGenerator.com!$B$707:$B$711,0))</f>
        <v>Word 2</v>
      </c>
      <c r="OH3" s="192" t="str">
        <f ca="1">INDEX(BingoCardGenerator.com!$C$707:$C$711,MATCH(LARGE(BingoCardGenerator.com!$D$707:$D$711,ROW()-1),BingoCardGenerator.com!$D$707:$D$711,0))</f>
        <v>Word 6</v>
      </c>
      <c r="OI3" s="192" t="str">
        <f ca="1">INDEX(BingoCardGenerator.com!$E$707:$E$711,MATCH(LARGE(BingoCardGenerator.com!$F$707:$F$711,ROW()-1),BingoCardGenerator.com!$F$707:$F$711,0))</f>
        <v>Word 12</v>
      </c>
      <c r="OJ3" s="192" t="str">
        <f ca="1">INDEX(BingoCardGenerator.com!$G$707:$G$711,MATCH(LARGE(BingoCardGenerator.com!$H$707:$H$711,ROW()-1),BingoCardGenerator.com!$H$707:$H$711,0))</f>
        <v>Word 18</v>
      </c>
      <c r="OK3" s="192" t="str">
        <f ca="1">INDEX(BingoCardGenerator.com!$I$707:$I$711,MATCH(LARGE(BingoCardGenerator.com!$J$707:$J$711,ROW()-1),BingoCardGenerator.com!$J$707:$J$711,0))</f>
        <v>Word 21</v>
      </c>
      <c r="OL3" s="193"/>
      <c r="OM3" s="192" t="str">
        <f ca="1">INDEX(BingoCardGenerator.com!$A$717:$A$721,MATCH(LARGE(BingoCardGenerator.com!$B$717:$B$721,ROW()-1),BingoCardGenerator.com!$B$717:$B$721,0))</f>
        <v>Word 3</v>
      </c>
      <c r="ON3" s="192" t="str">
        <f ca="1">INDEX(BingoCardGenerator.com!$C$717:$C$721,MATCH(LARGE(BingoCardGenerator.com!$D$717:$D$721,ROW()-1),BingoCardGenerator.com!$D$717:$D$721,0))</f>
        <v>Word 8</v>
      </c>
      <c r="OO3" s="192" t="str">
        <f ca="1">INDEX(BingoCardGenerator.com!$E$717:$E$721,MATCH(LARGE(BingoCardGenerator.com!$F$717:$F$721,ROW()-1),BingoCardGenerator.com!$F$717:$F$721,0))</f>
        <v>Word 12</v>
      </c>
      <c r="OP3" s="192" t="str">
        <f ca="1">INDEX(BingoCardGenerator.com!$G$717:$G$721,MATCH(LARGE(BingoCardGenerator.com!$H$717:$H$721,ROW()-1),BingoCardGenerator.com!$H$717:$H$721,0))</f>
        <v>Word 16</v>
      </c>
      <c r="OQ3" s="192" t="str">
        <f ca="1">INDEX(BingoCardGenerator.com!$I$717:$I$721,MATCH(LARGE(BingoCardGenerator.com!$J$717:$J$721,ROW()-1),BingoCardGenerator.com!$J$717:$J$721,0))</f>
        <v>Word 22</v>
      </c>
      <c r="OR3" s="192" t="str">
        <f ca="1">INDEX(BingoCardGenerator.com!$A$727:$A$731,MATCH(LARGE(BingoCardGenerator.com!$B$727:$B$731,ROW()-1),BingoCardGenerator.com!$B$727:$B$731,0))</f>
        <v>Word 4</v>
      </c>
      <c r="OS3" s="192" t="str">
        <f ca="1">INDEX(BingoCardGenerator.com!$C$727:$C$731,MATCH(LARGE(BingoCardGenerator.com!$D$727:$D$731,ROW()-1),BingoCardGenerator.com!$D$727:$D$731,0))</f>
        <v>Word 7</v>
      </c>
      <c r="OT3" s="192" t="str">
        <f ca="1">INDEX(BingoCardGenerator.com!$E$727:$E$731,MATCH(LARGE(BingoCardGenerator.com!$F$727:$F$731,ROW()-1),BingoCardGenerator.com!$F$727:$F$731,0))</f>
        <v>Word 12</v>
      </c>
      <c r="OU3" s="192" t="str">
        <f ca="1">INDEX(BingoCardGenerator.com!$G$727:$G$731,MATCH(LARGE(BingoCardGenerator.com!$H$727:$H$731,ROW()-1),BingoCardGenerator.com!$H$727:$H$731,0))</f>
        <v>Word 17</v>
      </c>
      <c r="OV3" s="192" t="str">
        <f ca="1">INDEX(BingoCardGenerator.com!$I$727:$I$731,MATCH(LARGE(BingoCardGenerator.com!$J$727:$J$731,ROW()-1),BingoCardGenerator.com!$J$727:$J$731,0))</f>
        <v>Word 23</v>
      </c>
      <c r="OW3" s="193"/>
      <c r="OX3" s="193" t="str">
        <f ca="1">INDEX(BingoCardGenerator.com!$A$737:$A$741,MATCH(LARGE(BingoCardGenerator.com!$B$737:$B$741,ROW()-1),BingoCardGenerator.com!$B$737:$B$741,0))</f>
        <v>Word 3</v>
      </c>
      <c r="OY3" s="193" t="str">
        <f ca="1">INDEX(BingoCardGenerator.com!$C$737:$C$741,MATCH(LARGE(BingoCardGenerator.com!$D$737:$D$741,ROW()-1),BingoCardGenerator.com!$D$737:$D$741,0))</f>
        <v>Word 6</v>
      </c>
      <c r="OZ3" s="193" t="str">
        <f ca="1">INDEX(BingoCardGenerator.com!$E$737:$E$741,MATCH(LARGE(BingoCardGenerator.com!$F$737:$F$741,ROW()-1),BingoCardGenerator.com!$F$737:$F$741,0))</f>
        <v>Word 15</v>
      </c>
      <c r="PA3" s="193" t="str">
        <f ca="1">INDEX(BingoCardGenerator.com!$G$737:$G$741,MATCH(LARGE(BingoCardGenerator.com!$H$737:$H$741,ROW()-1),BingoCardGenerator.com!$H$737:$H$741,0))</f>
        <v>Word 17</v>
      </c>
      <c r="PB3" s="193" t="str">
        <f ca="1">INDEX(BingoCardGenerator.com!$I$737:$I$741,MATCH(LARGE(BingoCardGenerator.com!$J$737:$J$741,ROW()-1),BingoCardGenerator.com!$J$737:$J$741,0))</f>
        <v>Word 25</v>
      </c>
      <c r="PC3" s="193" t="str">
        <f ca="1">INDEX(BingoCardGenerator.com!$A$747:$A$751,MATCH(LARGE(BingoCardGenerator.com!$B$747:$B$751,ROW()-1),BingoCardGenerator.com!$B$747:$B$751,0))</f>
        <v>Word 2</v>
      </c>
      <c r="PD3" s="193" t="str">
        <f ca="1">INDEX(BingoCardGenerator.com!$C$747:$C$751,MATCH(LARGE(BingoCardGenerator.com!$D$747:$D$751,ROW()-1),BingoCardGenerator.com!$D$747:$D$751,0))</f>
        <v>Word 8</v>
      </c>
      <c r="PE3" s="193" t="str">
        <f ca="1">INDEX(BingoCardGenerator.com!$E$747:$E$751,MATCH(LARGE(BingoCardGenerator.com!$F$747:$F$751,ROW()-1),BingoCardGenerator.com!$F$747:$F$751,0))</f>
        <v>Word 15</v>
      </c>
      <c r="PF3" s="193" t="str">
        <f ca="1">INDEX(BingoCardGenerator.com!$G$747:$G$751,MATCH(LARGE(BingoCardGenerator.com!$H$747:$H$751,ROW()-1),BingoCardGenerator.com!$H$747:$H$751,0))</f>
        <v>Word 18</v>
      </c>
      <c r="PG3" s="193" t="str">
        <f ca="1">INDEX(BingoCardGenerator.com!$I$747:$I$751,MATCH(LARGE(BingoCardGenerator.com!$J$747:$J$751,ROW()-1),BingoCardGenerator.com!$J$747:$J$751,0))</f>
        <v>Word 22</v>
      </c>
      <c r="PH3" s="193"/>
      <c r="PI3" s="193" t="str">
        <f ca="1">INDEX(BingoCardGenerator.com!$A$757:$A$761,MATCH(LARGE(BingoCardGenerator.com!$B$757:$B$761,ROW()-1),BingoCardGenerator.com!$B$757:$B$761,0))</f>
        <v>Word 2</v>
      </c>
      <c r="PJ3" s="193" t="str">
        <f ca="1">INDEX(BingoCardGenerator.com!$C$757:$C$761,MATCH(LARGE(BingoCardGenerator.com!$D$757:$D$761,ROW()-1),BingoCardGenerator.com!$D$757:$D$761,0))</f>
        <v>Word 7</v>
      </c>
      <c r="PK3" s="193" t="str">
        <f ca="1">INDEX(BingoCardGenerator.com!$E$757:$E$761,MATCH(LARGE(BingoCardGenerator.com!$F$757:$F$761,ROW()-1),BingoCardGenerator.com!$F$757:$F$761,0))</f>
        <v>Word 12</v>
      </c>
      <c r="PL3" s="193" t="str">
        <f ca="1">INDEX(BingoCardGenerator.com!$G$757:$G$761,MATCH(LARGE(BingoCardGenerator.com!$H$757:$H$761,ROW()-1),BingoCardGenerator.com!$H$757:$H$761,0))</f>
        <v>Word 16</v>
      </c>
      <c r="PM3" s="193" t="str">
        <f ca="1">INDEX(BingoCardGenerator.com!$I$757:$I$761,MATCH(LARGE(BingoCardGenerator.com!$J$757:$J$761,ROW()-1),BingoCardGenerator.com!$J$757:$J$761,0))</f>
        <v>Word 22</v>
      </c>
      <c r="PN3" s="193" t="str">
        <f ca="1">INDEX(BingoCardGenerator.com!$A$767:$A$771,MATCH(LARGE(BingoCardGenerator.com!$B$767:$B$771,ROW()-1),BingoCardGenerator.com!$B$767:$B$771,0))</f>
        <v>Word 1</v>
      </c>
      <c r="PO3" s="193" t="str">
        <f ca="1">INDEX(BingoCardGenerator.com!$C$767:$C$771,MATCH(LARGE(BingoCardGenerator.com!$D$767:$D$771,ROW()-1),BingoCardGenerator.com!$D$767:$D$771,0))</f>
        <v>Word 7</v>
      </c>
      <c r="PP3" s="193" t="str">
        <f ca="1">INDEX(BingoCardGenerator.com!$E$767:$E$771,MATCH(LARGE(BingoCardGenerator.com!$F$767:$F$771,ROW()-1),BingoCardGenerator.com!$F$767:$F$771,0))</f>
        <v>Word 15</v>
      </c>
      <c r="PQ3" s="193" t="str">
        <f ca="1">INDEX(BingoCardGenerator.com!$G$767:$G$771,MATCH(LARGE(BingoCardGenerator.com!$H$767:$H$771,ROW()-1),BingoCardGenerator.com!$H$767:$H$771,0))</f>
        <v>Word 20</v>
      </c>
      <c r="PR3" s="193" t="str">
        <f ca="1">INDEX(BingoCardGenerator.com!$I$767:$I$771,MATCH(LARGE(BingoCardGenerator.com!$J$767:$J$771,ROW()-1),BingoCardGenerator.com!$J$767:$J$771,0))</f>
        <v>Word 24</v>
      </c>
      <c r="PS3" s="193"/>
      <c r="PT3" s="193" t="str">
        <f ca="1">INDEX(BingoCardGenerator.com!$A$777:$A$781,MATCH(LARGE(BingoCardGenerator.com!$B$777:$B$781,ROW()-1),BingoCardGenerator.com!$B$777:$B$781,0))</f>
        <v>Word 4</v>
      </c>
      <c r="PU3" s="193" t="str">
        <f ca="1">INDEX(BingoCardGenerator.com!$C$777:$C$781,MATCH(LARGE(BingoCardGenerator.com!$D$777:$D$781,ROW()-1),BingoCardGenerator.com!$D$777:$D$781,0))</f>
        <v>Word 10</v>
      </c>
      <c r="PV3" s="193" t="str">
        <f ca="1">INDEX(BingoCardGenerator.com!$E$777:$E$781,MATCH(LARGE(BingoCardGenerator.com!$F$777:$F$781,ROW()-1),BingoCardGenerator.com!$F$777:$F$781,0))</f>
        <v>Word 13</v>
      </c>
      <c r="PW3" s="193" t="str">
        <f ca="1">INDEX(BingoCardGenerator.com!$G$777:$G$781,MATCH(LARGE(BingoCardGenerator.com!$H$777:$H$781,ROW()-1),BingoCardGenerator.com!$H$777:$H$781,0))</f>
        <v>Word 16</v>
      </c>
      <c r="PX3" s="193" t="str">
        <f ca="1">INDEX(BingoCardGenerator.com!$I$777:$I$781,MATCH(LARGE(BingoCardGenerator.com!$J$777:$J$781,ROW()-1),BingoCardGenerator.com!$J$777:$J$781,0))</f>
        <v>Word 21</v>
      </c>
      <c r="PY3" s="193" t="str">
        <f ca="1">INDEX(BingoCardGenerator.com!$A$787:$A$791,MATCH(LARGE(BingoCardGenerator.com!$B$787:$B$791,ROW()-1),BingoCardGenerator.com!$B$787:$B$791,0))</f>
        <v>Word 2</v>
      </c>
      <c r="PZ3" s="193" t="str">
        <f ca="1">INDEX(BingoCardGenerator.com!$C$787:$C$791,MATCH(LARGE(BingoCardGenerator.com!$D$787:$D$791,ROW()-1),BingoCardGenerator.com!$D$787:$D$791,0))</f>
        <v>Word 6</v>
      </c>
      <c r="QA3" s="193" t="str">
        <f ca="1">INDEX(BingoCardGenerator.com!$E$787:$E$791,MATCH(LARGE(BingoCardGenerator.com!$F$787:$F$791,ROW()-1),BingoCardGenerator.com!$F$787:$F$791,0))</f>
        <v>Word 13</v>
      </c>
      <c r="QB3" s="193" t="str">
        <f ca="1">INDEX(BingoCardGenerator.com!$G$787:$G$791,MATCH(LARGE(BingoCardGenerator.com!$H$787:$H$791,ROW()-1),BingoCardGenerator.com!$H$787:$H$791,0))</f>
        <v>Word 17</v>
      </c>
      <c r="QC3" s="193" t="str">
        <f ca="1">INDEX(BingoCardGenerator.com!$I$787:$I$791,MATCH(LARGE(BingoCardGenerator.com!$J$787:$J$791,ROW()-1),BingoCardGenerator.com!$J$787:$J$791,0))</f>
        <v>Word 23</v>
      </c>
      <c r="QD3" s="193"/>
      <c r="QE3" s="193" t="str">
        <f ca="1">INDEX(BingoCardGenerator.com!$A$797:$A$801,MATCH(LARGE(BingoCardGenerator.com!$B$797:$B$801,ROW()-1),BingoCardGenerator.com!$B$797:$B$801,0))</f>
        <v>Word 2</v>
      </c>
      <c r="QF3" s="193" t="str">
        <f ca="1">INDEX(BingoCardGenerator.com!$C$797:$C$801,MATCH(LARGE(BingoCardGenerator.com!$D$797:$D$801,ROW()-1),BingoCardGenerator.com!$D$797:$D$801,0))</f>
        <v>Word 10</v>
      </c>
      <c r="QG3" s="193" t="str">
        <f ca="1">INDEX(BingoCardGenerator.com!$E$797:$E$801,MATCH(LARGE(BingoCardGenerator.com!$F$797:$F$801,ROW()-1),BingoCardGenerator.com!$F$797:$F$801,0))</f>
        <v>Word 12</v>
      </c>
      <c r="QH3" s="193" t="str">
        <f ca="1">INDEX(BingoCardGenerator.com!$G$797:$G$801,MATCH(LARGE(BingoCardGenerator.com!$H$797:$H$801,ROW()-1),BingoCardGenerator.com!$H$797:$H$801,0))</f>
        <v>Word 19</v>
      </c>
      <c r="QI3" s="193" t="str">
        <f ca="1">INDEX(BingoCardGenerator.com!$I$797:$I$801,MATCH(LARGE(BingoCardGenerator.com!$J$797:$J$801,ROW()-1),BingoCardGenerator.com!$J$797:$J$801,0))</f>
        <v>Word 23</v>
      </c>
      <c r="QJ3" s="193" t="str">
        <f ca="1">INDEX(BingoCardGenerator.com!$A$807:$A$811,MATCH(LARGE(BingoCardGenerator.com!$B$807:$B$811,ROW()-1),BingoCardGenerator.com!$B$807:$B$811,0))</f>
        <v>Word 5</v>
      </c>
      <c r="QK3" s="193" t="str">
        <f ca="1">INDEX(BingoCardGenerator.com!$C$807:$C$811,MATCH(LARGE(BingoCardGenerator.com!$D$807:$D$811,ROW()-1),BingoCardGenerator.com!$D$807:$D$811,0))</f>
        <v>Word 9</v>
      </c>
      <c r="QL3" s="193" t="str">
        <f ca="1">INDEX(BingoCardGenerator.com!$E$807:$E$811,MATCH(LARGE(BingoCardGenerator.com!$F$807:$F$811,ROW()-1),BingoCardGenerator.com!$F$807:$F$811,0))</f>
        <v>Word 15</v>
      </c>
      <c r="QM3" s="193" t="str">
        <f ca="1">INDEX(BingoCardGenerator.com!$G$807:$G$811,MATCH(LARGE(BingoCardGenerator.com!$H$807:$H$811,ROW()-1),BingoCardGenerator.com!$H$807:$H$811,0))</f>
        <v>Word 18</v>
      </c>
      <c r="QN3" s="193" t="str">
        <f ca="1">INDEX(BingoCardGenerator.com!$I$807:$I$811,MATCH(LARGE(BingoCardGenerator.com!$J$807:$J$811,ROW()-1),BingoCardGenerator.com!$J$807:$J$811,0))</f>
        <v>Word 24</v>
      </c>
      <c r="QO3" s="193"/>
      <c r="QP3" s="193" t="str">
        <f ca="1">INDEX(BingoCardGenerator.com!$A$817:$A$821,MATCH(LARGE(BingoCardGenerator.com!$B$817:$B$821,ROW()-1),BingoCardGenerator.com!$B$817:$B$821,0))</f>
        <v>Word 4</v>
      </c>
      <c r="QQ3" s="193" t="str">
        <f ca="1">INDEX(BingoCardGenerator.com!$C$817:$C$821,MATCH(LARGE(BingoCardGenerator.com!$D$817:$D$821,ROW()-1),BingoCardGenerator.com!$D$817:$D$821,0))</f>
        <v>Word 6</v>
      </c>
      <c r="QR3" s="193" t="str">
        <f ca="1">INDEX(BingoCardGenerator.com!$E$817:$E$821,MATCH(LARGE(BingoCardGenerator.com!$F$817:$F$821,ROW()-1),BingoCardGenerator.com!$F$817:$F$821,0))</f>
        <v>Word 11</v>
      </c>
      <c r="QS3" s="193" t="str">
        <f ca="1">INDEX(BingoCardGenerator.com!$G$817:$G$821,MATCH(LARGE(BingoCardGenerator.com!$H$817:$H$821,ROW()-1),BingoCardGenerator.com!$H$817:$H$821,0))</f>
        <v>Word 17</v>
      </c>
      <c r="QT3" s="193" t="str">
        <f ca="1">INDEX(BingoCardGenerator.com!$I$817:$I$821,MATCH(LARGE(BingoCardGenerator.com!$J$817:$J$821,ROW()-1),BingoCardGenerator.com!$J$817:$J$821,0))</f>
        <v>Word 25</v>
      </c>
      <c r="QU3" s="193" t="str">
        <f ca="1">INDEX(BingoCardGenerator.com!$A$827:$A$831,MATCH(LARGE(BingoCardGenerator.com!$B$827:$B$831,ROW()-1),BingoCardGenerator.com!$B$827:$B$831,0))</f>
        <v>Word 2</v>
      </c>
      <c r="QV3" s="193" t="str">
        <f ca="1">INDEX(BingoCardGenerator.com!$C$827:$C$831,MATCH(LARGE(BingoCardGenerator.com!$D$827:$D$831,ROW()-1),BingoCardGenerator.com!$D$827:$D$831,0))</f>
        <v>Word 10</v>
      </c>
      <c r="QW3" s="193" t="str">
        <f ca="1">INDEX(BingoCardGenerator.com!$E$827:$E$831,MATCH(LARGE(BingoCardGenerator.com!$F$827:$F$831,ROW()-1),BingoCardGenerator.com!$F$827:$F$831,0))</f>
        <v>Word 12</v>
      </c>
      <c r="QX3" s="193" t="str">
        <f ca="1">INDEX(BingoCardGenerator.com!$G$827:$G$831,MATCH(LARGE(BingoCardGenerator.com!$H$827:$H$831,ROW()-1),BingoCardGenerator.com!$H$827:$H$831,0))</f>
        <v>Word 18</v>
      </c>
      <c r="QY3" s="193" t="str">
        <f ca="1">INDEX(BingoCardGenerator.com!$I$827:$I$831,MATCH(LARGE(BingoCardGenerator.com!$J$827:$J$831,ROW()-1),BingoCardGenerator.com!$J$827:$J$831,0))</f>
        <v>Word 21</v>
      </c>
      <c r="QZ3" s="193"/>
      <c r="RA3" s="193" t="str">
        <f ca="1">INDEX(BingoCardGenerator.com!$A$837:$A$841,MATCH(LARGE(BingoCardGenerator.com!$B$837:$B$841,ROW()-1),BingoCardGenerator.com!$B$837:$B$841,0))</f>
        <v>Word 1</v>
      </c>
      <c r="RB3" s="193" t="str">
        <f ca="1">INDEX(BingoCardGenerator.com!$C$837:$C$841,MATCH(LARGE(BingoCardGenerator.com!$D$837:$D$841,ROW()-1),BingoCardGenerator.com!$D$837:$D$841,0))</f>
        <v>Word 8</v>
      </c>
      <c r="RC3" s="193" t="str">
        <f ca="1">INDEX(BingoCardGenerator.com!$E$837:$E$841,MATCH(LARGE(BingoCardGenerator.com!$F$837:$F$841,ROW()-1),BingoCardGenerator.com!$F$837:$F$841,0))</f>
        <v>Word 13</v>
      </c>
      <c r="RD3" s="193" t="str">
        <f ca="1">INDEX(BingoCardGenerator.com!$G$837:$G$841,MATCH(LARGE(BingoCardGenerator.com!$H$837:$H$841,ROW()-1),BingoCardGenerator.com!$H$837:$H$841,0))</f>
        <v>Word 19</v>
      </c>
      <c r="RE3" s="193" t="str">
        <f ca="1">INDEX(BingoCardGenerator.com!$I$837:$I$841,MATCH(LARGE(BingoCardGenerator.com!$J$837:$J$841,ROW()-1),BingoCardGenerator.com!$J$837:$J$841,0))</f>
        <v>Word 23</v>
      </c>
      <c r="RF3" s="193" t="str">
        <f ca="1">INDEX(BingoCardGenerator.com!$A$847:$A$851,MATCH(LARGE(BingoCardGenerator.com!$B$847:$B$851,ROW()-1),BingoCardGenerator.com!$B$847:$B$851,0))</f>
        <v>Word 3</v>
      </c>
      <c r="RG3" s="193" t="str">
        <f ca="1">INDEX(BingoCardGenerator.com!$C$847:$C$851,MATCH(LARGE(BingoCardGenerator.com!$D$847:$D$851,ROW()-1),BingoCardGenerator.com!$D$847:$D$851,0))</f>
        <v>Word 7</v>
      </c>
      <c r="RH3" s="193" t="str">
        <f ca="1">INDEX(BingoCardGenerator.com!$E$847:$E$851,MATCH(LARGE(BingoCardGenerator.com!$F$847:$F$851,ROW()-1),BingoCardGenerator.com!$F$847:$F$851,0))</f>
        <v>Word 12</v>
      </c>
      <c r="RI3" s="193" t="str">
        <f ca="1">INDEX(BingoCardGenerator.com!$G$847:$G$851,MATCH(LARGE(BingoCardGenerator.com!$H$847:$H$851,ROW()-1),BingoCardGenerator.com!$H$847:$H$851,0))</f>
        <v>Word 20</v>
      </c>
      <c r="RJ3" s="193" t="str">
        <f ca="1">INDEX(BingoCardGenerator.com!$I$847:$I$851,MATCH(LARGE(BingoCardGenerator.com!$J$847:$J$851,ROW()-1),BingoCardGenerator.com!$J$847:$J$851,0))</f>
        <v>Word 21</v>
      </c>
      <c r="RK3" s="193"/>
      <c r="RL3" s="193" t="str">
        <f ca="1">INDEX(BingoCardGenerator.com!$A$857:$A$861,MATCH(LARGE(BingoCardGenerator.com!$B$857:$B$861,ROW()-1),BingoCardGenerator.com!$B$857:$B$861,0))</f>
        <v>Word 1</v>
      </c>
      <c r="RM3" s="193" t="str">
        <f ca="1">INDEX(BingoCardGenerator.com!$C$857:$C$861,MATCH(LARGE(BingoCardGenerator.com!$D$857:$D$861,ROW()-1),BingoCardGenerator.com!$D$857:$D$861,0))</f>
        <v>Word 6</v>
      </c>
      <c r="RN3" s="193" t="str">
        <f ca="1">INDEX(BingoCardGenerator.com!$E$857:$E$861,MATCH(LARGE(BingoCardGenerator.com!$F$857:$F$861,ROW()-1),BingoCardGenerator.com!$F$857:$F$861,0))</f>
        <v>Word 13</v>
      </c>
      <c r="RO3" s="193" t="str">
        <f ca="1">INDEX(BingoCardGenerator.com!$G$857:$G$861,MATCH(LARGE(BingoCardGenerator.com!$H$857:$H$861,ROW()-1),BingoCardGenerator.com!$H$857:$H$861,0))</f>
        <v>Word 19</v>
      </c>
      <c r="RP3" s="193" t="str">
        <f ca="1">INDEX(BingoCardGenerator.com!$I$857:$I$861,MATCH(LARGE(BingoCardGenerator.com!$J$857:$J$861,ROW()-1),BingoCardGenerator.com!$J$857:$J$861,0))</f>
        <v>Word 21</v>
      </c>
      <c r="RQ3" s="193" t="str">
        <f ca="1">INDEX(BingoCardGenerator.com!$A$867:$A$871,MATCH(LARGE(BingoCardGenerator.com!$B$867:$B$871,ROW()-1),BingoCardGenerator.com!$B$867:$B$871,0))</f>
        <v>Word 1</v>
      </c>
      <c r="RR3" s="193" t="str">
        <f ca="1">INDEX(BingoCardGenerator.com!$C$867:$C$871,MATCH(LARGE(BingoCardGenerator.com!$D$867:$D$871,ROW()-1),BingoCardGenerator.com!$D$867:$D$871,0))</f>
        <v>Word 6</v>
      </c>
      <c r="RS3" s="193" t="str">
        <f ca="1">INDEX(BingoCardGenerator.com!$E$867:$E$871,MATCH(LARGE(BingoCardGenerator.com!$F$867:$F$871,ROW()-1),BingoCardGenerator.com!$F$867:$F$871,0))</f>
        <v>Word 12</v>
      </c>
      <c r="RT3" s="193" t="str">
        <f ca="1">INDEX(BingoCardGenerator.com!$G$867:$G$871,MATCH(LARGE(BingoCardGenerator.com!$H$867:$H$871,ROW()-1),BingoCardGenerator.com!$H$867:$H$871,0))</f>
        <v>Word 16</v>
      </c>
      <c r="RU3" s="193" t="str">
        <f ca="1">INDEX(BingoCardGenerator.com!$I$867:$I$871,MATCH(LARGE(BingoCardGenerator.com!$J$867:$J$871,ROW()-1),BingoCardGenerator.com!$J$867:$J$871,0))</f>
        <v>Word 21</v>
      </c>
      <c r="RV3" s="193"/>
      <c r="RW3" s="193" t="str">
        <f ca="1">INDEX(BingoCardGenerator.com!$A$877:$A$881,MATCH(LARGE(BingoCardGenerator.com!$B$877:$B$881,ROW()-1),BingoCardGenerator.com!$B$877:$B$881,0))</f>
        <v>Word 2</v>
      </c>
      <c r="RX3" s="193" t="str">
        <f ca="1">INDEX(BingoCardGenerator.com!$C$877:$C$881,MATCH(LARGE(BingoCardGenerator.com!$D$877:$D$881,ROW()-1),BingoCardGenerator.com!$D$877:$D$881,0))</f>
        <v>Word 6</v>
      </c>
      <c r="RY3" s="193" t="str">
        <f ca="1">INDEX(BingoCardGenerator.com!$E$877:$E$881,MATCH(LARGE(BingoCardGenerator.com!$F$877:$F$881,ROW()-1),BingoCardGenerator.com!$F$877:$F$881,0))</f>
        <v>Word 15</v>
      </c>
      <c r="RZ3" s="193" t="str">
        <f ca="1">INDEX(BingoCardGenerator.com!$G$877:$G$881,MATCH(LARGE(BingoCardGenerator.com!$H$877:$H$881,ROW()-1),BingoCardGenerator.com!$H$877:$H$881,0))</f>
        <v>Word 16</v>
      </c>
      <c r="SA3" s="193" t="str">
        <f ca="1">INDEX(BingoCardGenerator.com!$I$877:$I$881,MATCH(LARGE(BingoCardGenerator.com!$J$877:$J$881,ROW()-1),BingoCardGenerator.com!$J$877:$J$881,0))</f>
        <v>Word 24</v>
      </c>
      <c r="SB3" s="193" t="str">
        <f ca="1">INDEX(BingoCardGenerator.com!$A$887:$A$891,MATCH(LARGE(BingoCardGenerator.com!$B$887:$B$891,ROW()-1),BingoCardGenerator.com!$B$887:$B$891,0))</f>
        <v>Word 1</v>
      </c>
      <c r="SC3" s="193" t="str">
        <f ca="1">INDEX(BingoCardGenerator.com!$C$887:$C$891,MATCH(LARGE(BingoCardGenerator.com!$D$887:$D$891,ROW()-1),BingoCardGenerator.com!$D$887:$D$891,0))</f>
        <v>Word 7</v>
      </c>
      <c r="SD3" s="193" t="str">
        <f ca="1">INDEX(BingoCardGenerator.com!$E$887:$E$891,MATCH(LARGE(BingoCardGenerator.com!$F$887:$F$891,ROW()-1),BingoCardGenerator.com!$F$887:$F$891,0))</f>
        <v>Word 13</v>
      </c>
      <c r="SE3" s="193" t="str">
        <f ca="1">INDEX(BingoCardGenerator.com!$G$887:$G$891,MATCH(LARGE(BingoCardGenerator.com!$H$887:$H$891,ROW()-1),BingoCardGenerator.com!$H$887:$H$891,0))</f>
        <v>Word 17</v>
      </c>
      <c r="SF3" s="193" t="str">
        <f ca="1">INDEX(BingoCardGenerator.com!$I$887:$I$891,MATCH(LARGE(BingoCardGenerator.com!$J$887:$J$891,ROW()-1),BingoCardGenerator.com!$J$887:$J$891,0))</f>
        <v>Word 22</v>
      </c>
      <c r="SG3" s="193"/>
      <c r="SH3" s="193" t="str">
        <f ca="1">INDEX(BingoCardGenerator.com!$A$897:$A$901,MATCH(LARGE(BingoCardGenerator.com!$B$897:$B$901,ROW()-1),BingoCardGenerator.com!$B$897:$B$901,0))</f>
        <v>Word 1</v>
      </c>
      <c r="SI3" s="193" t="str">
        <f ca="1">INDEX(BingoCardGenerator.com!$C$897:$C$901,MATCH(LARGE(BingoCardGenerator.com!$D$897:$D$901,ROW()-1),BingoCardGenerator.com!$D$897:$D$901,0))</f>
        <v>Word 8</v>
      </c>
      <c r="SJ3" s="193" t="str">
        <f ca="1">INDEX(BingoCardGenerator.com!$E$897:$E$901,MATCH(LARGE(BingoCardGenerator.com!$F$897:$F$901,ROW()-1),BingoCardGenerator.com!$F$897:$F$901,0))</f>
        <v>Word 14</v>
      </c>
      <c r="SK3" s="193" t="str">
        <f ca="1">INDEX(BingoCardGenerator.com!$G$897:$G$901,MATCH(LARGE(BingoCardGenerator.com!$H$897:$H$901,ROW()-1),BingoCardGenerator.com!$H$897:$H$901,0))</f>
        <v>Word 17</v>
      </c>
      <c r="SL3" s="193" t="str">
        <f ca="1">INDEX(BingoCardGenerator.com!$I$897:$I$901,MATCH(LARGE(BingoCardGenerator.com!$J$897:$J$901,ROW()-1),BingoCardGenerator.com!$J$897:$J$901,0))</f>
        <v>Word 22</v>
      </c>
      <c r="SM3" s="193" t="str">
        <f ca="1">INDEX(BingoCardGenerator.com!$A$907:$A$911,MATCH(LARGE(BingoCardGenerator.com!$B$907:$B$911,ROW()-1),BingoCardGenerator.com!$B$907:$B$911,0))</f>
        <v>Word 3</v>
      </c>
      <c r="SN3" s="193" t="str">
        <f ca="1">INDEX(BingoCardGenerator.com!$C$907:$C$911,MATCH(LARGE(BingoCardGenerator.com!$D$907:$D$911,ROW()-1),BingoCardGenerator.com!$D$907:$D$911,0))</f>
        <v>Word 9</v>
      </c>
      <c r="SO3" s="193" t="str">
        <f ca="1">INDEX(BingoCardGenerator.com!$E$907:$E$911,MATCH(LARGE(BingoCardGenerator.com!$F$907:$F$911,ROW()-1),BingoCardGenerator.com!$F$907:$F$911,0))</f>
        <v>Word 15</v>
      </c>
      <c r="SP3" s="193" t="str">
        <f ca="1">INDEX(BingoCardGenerator.com!$G$907:$G$911,MATCH(LARGE(BingoCardGenerator.com!$H$907:$H$911,ROW()-1),BingoCardGenerator.com!$H$907:$H$911,0))</f>
        <v>Word 20</v>
      </c>
      <c r="SQ3" s="193" t="str">
        <f ca="1">INDEX(BingoCardGenerator.com!$I$907:$I$911,MATCH(LARGE(BingoCardGenerator.com!$J$907:$J$911,ROW()-1),BingoCardGenerator.com!$J$907:$J$911,0))</f>
        <v>Word 25</v>
      </c>
      <c r="SR3" s="193"/>
      <c r="SS3" s="193" t="str">
        <f ca="1">INDEX(BingoCardGenerator.com!$A$917:$A$921,MATCH(LARGE(BingoCardGenerator.com!$B$917:$B$921,ROW()-1),BingoCardGenerator.com!$B$917:$B$921,0))</f>
        <v>Word 4</v>
      </c>
      <c r="ST3" s="193" t="str">
        <f ca="1">INDEX(BingoCardGenerator.com!$C$917:$C$921,MATCH(LARGE(BingoCardGenerator.com!$D$917:$D$921,ROW()-1),BingoCardGenerator.com!$D$917:$D$921,0))</f>
        <v>Word 7</v>
      </c>
      <c r="SU3" s="193" t="str">
        <f ca="1">INDEX(BingoCardGenerator.com!$E$917:$E$921,MATCH(LARGE(BingoCardGenerator.com!$F$917:$F$921,ROW()-1),BingoCardGenerator.com!$F$917:$F$921,0))</f>
        <v>Word 13</v>
      </c>
      <c r="SV3" s="193" t="str">
        <f ca="1">INDEX(BingoCardGenerator.com!$G$917:$G$921,MATCH(LARGE(BingoCardGenerator.com!$H$917:$H$921,ROW()-1),BingoCardGenerator.com!$H$917:$H$921,0))</f>
        <v>Word 19</v>
      </c>
      <c r="SW3" s="193" t="str">
        <f ca="1">INDEX(BingoCardGenerator.com!$I$917:$I$921,MATCH(LARGE(BingoCardGenerator.com!$J$917:$J$921,ROW()-1),BingoCardGenerator.com!$J$917:$J$921,0))</f>
        <v>Word 24</v>
      </c>
      <c r="SX3" s="193" t="str">
        <f ca="1">INDEX(BingoCardGenerator.com!$A$927:$A$931,MATCH(LARGE(BingoCardGenerator.com!$B$927:$B$931,ROW()-1),BingoCardGenerator.com!$B$927:$B$931,0))</f>
        <v>Word 2</v>
      </c>
      <c r="SY3" s="193" t="str">
        <f ca="1">INDEX(BingoCardGenerator.com!$C$927:$C$931,MATCH(LARGE(BingoCardGenerator.com!$D$927:$D$931,ROW()-1),BingoCardGenerator.com!$D$927:$D$931,0))</f>
        <v>Word 8</v>
      </c>
      <c r="SZ3" s="193" t="str">
        <f ca="1">INDEX(BingoCardGenerator.com!$E$927:$E$931,MATCH(LARGE(BingoCardGenerator.com!$F$927:$F$931,ROW()-1),BingoCardGenerator.com!$F$927:$F$931,0))</f>
        <v>Word 11</v>
      </c>
      <c r="TA3" s="193" t="str">
        <f ca="1">INDEX(BingoCardGenerator.com!$G$927:$G$931,MATCH(LARGE(BingoCardGenerator.com!$H$927:$H$931,ROW()-1),BingoCardGenerator.com!$H$927:$H$931,0))</f>
        <v>Word 16</v>
      </c>
      <c r="TB3" s="193" t="str">
        <f ca="1">INDEX(BingoCardGenerator.com!$I$927:$I$931,MATCH(LARGE(BingoCardGenerator.com!$J$927:$J$931,ROW()-1),BingoCardGenerator.com!$J$927:$J$931,0))</f>
        <v>Word 22</v>
      </c>
      <c r="TC3" s="193"/>
      <c r="TD3" s="193" t="str">
        <f ca="1">INDEX(BingoCardGenerator.com!$A$937:$A$941,MATCH(LARGE(BingoCardGenerator.com!$B$937:$B$941,ROW()-1),BingoCardGenerator.com!$B$937:$B$941,0))</f>
        <v>Word 5</v>
      </c>
      <c r="TE3" s="193" t="str">
        <f ca="1">INDEX(BingoCardGenerator.com!$C$937:$C$941,MATCH(LARGE(BingoCardGenerator.com!$D$937:$D$941,ROW()-1),BingoCardGenerator.com!$D$937:$D$941,0))</f>
        <v>Word 10</v>
      </c>
      <c r="TF3" s="193" t="str">
        <f ca="1">INDEX(BingoCardGenerator.com!$E$937:$E$941,MATCH(LARGE(BingoCardGenerator.com!$F$937:$F$941,ROW()-1),BingoCardGenerator.com!$F$937:$F$941,0))</f>
        <v>Word 15</v>
      </c>
      <c r="TG3" s="193" t="str">
        <f ca="1">INDEX(BingoCardGenerator.com!$G$937:$G$941,MATCH(LARGE(BingoCardGenerator.com!$H$937:$H$941,ROW()-1),BingoCardGenerator.com!$H$937:$H$941,0))</f>
        <v>Word 17</v>
      </c>
      <c r="TH3" s="193" t="str">
        <f ca="1">INDEX(BingoCardGenerator.com!$I$937:$I$941,MATCH(LARGE(BingoCardGenerator.com!$J$937:$J$941,ROW()-1),BingoCardGenerator.com!$J$937:$J$941,0))</f>
        <v>Word 21</v>
      </c>
      <c r="TI3" s="193" t="str">
        <f ca="1">INDEX(BingoCardGenerator.com!$A$947:$A$951,MATCH(LARGE(BingoCardGenerator.com!$B$947:$B$951,ROW()-1),BingoCardGenerator.com!$B$947:$B$951,0))</f>
        <v>Word 3</v>
      </c>
      <c r="TJ3" s="193" t="str">
        <f ca="1">INDEX(BingoCardGenerator.com!$C$947:$C$951,MATCH(LARGE(BingoCardGenerator.com!$D$947:$D$951,ROW()-1),BingoCardGenerator.com!$D$947:$D$951,0))</f>
        <v>Word 8</v>
      </c>
      <c r="TK3" s="193" t="str">
        <f ca="1">INDEX(BingoCardGenerator.com!$E$947:$E$951,MATCH(LARGE(BingoCardGenerator.com!$F$947:$F$951,ROW()-1),BingoCardGenerator.com!$F$947:$F$951,0))</f>
        <v>Word 13</v>
      </c>
      <c r="TL3" s="193" t="str">
        <f ca="1">INDEX(BingoCardGenerator.com!$G$947:$G$951,MATCH(LARGE(BingoCardGenerator.com!$H$947:$H$951,ROW()-1),BingoCardGenerator.com!$H$947:$H$951,0))</f>
        <v>Word 18</v>
      </c>
      <c r="TM3" s="193" t="str">
        <f ca="1">INDEX(BingoCardGenerator.com!$I$947:$I$951,MATCH(LARGE(BingoCardGenerator.com!$J$947:$J$951,ROW()-1),BingoCardGenerator.com!$J$947:$J$951,0))</f>
        <v>Word 25</v>
      </c>
      <c r="TN3" s="193"/>
      <c r="TO3" s="193" t="str">
        <f ca="1">INDEX(BingoCardGenerator.com!$A$957:$A$961,MATCH(LARGE(BingoCardGenerator.com!$B$957:$B$961,ROW()-1),BingoCardGenerator.com!$B$957:$B$961,0))</f>
        <v>Word 4</v>
      </c>
      <c r="TP3" s="193" t="str">
        <f ca="1">INDEX(BingoCardGenerator.com!$C$957:$C$961,MATCH(LARGE(BingoCardGenerator.com!$D$957:$D$961,ROW()-1),BingoCardGenerator.com!$D$957:$D$961,0))</f>
        <v>Word 6</v>
      </c>
      <c r="TQ3" s="193" t="str">
        <f ca="1">INDEX(BingoCardGenerator.com!$E$957:$E$961,MATCH(LARGE(BingoCardGenerator.com!$F$957:$F$961,ROW()-1),BingoCardGenerator.com!$F$957:$F$961,0))</f>
        <v>Word 15</v>
      </c>
      <c r="TR3" s="193" t="str">
        <f ca="1">INDEX(BingoCardGenerator.com!$G$957:$G$961,MATCH(LARGE(BingoCardGenerator.com!$H$957:$H$961,ROW()-1),BingoCardGenerator.com!$H$957:$H$961,0))</f>
        <v>Word 19</v>
      </c>
      <c r="TS3" s="193" t="str">
        <f ca="1">INDEX(BingoCardGenerator.com!$I$957:$I$961,MATCH(LARGE(BingoCardGenerator.com!$J$957:$J$961,ROW()-1),BingoCardGenerator.com!$J$957:$J$961,0))</f>
        <v>Word 25</v>
      </c>
      <c r="TT3" s="193" t="str">
        <f ca="1">INDEX(BingoCardGenerator.com!$A$967:$A$971,MATCH(LARGE(BingoCardGenerator.com!$B$967:$B$971,ROW()-1),BingoCardGenerator.com!$B$967:$B$971,0))</f>
        <v>Word 4</v>
      </c>
      <c r="TU3" s="193" t="str">
        <f ca="1">INDEX(BingoCardGenerator.com!$C$967:$C$971,MATCH(LARGE(BingoCardGenerator.com!$D$967:$D$971,ROW()-1),BingoCardGenerator.com!$D$967:$D$971,0))</f>
        <v>Word 9</v>
      </c>
      <c r="TV3" s="193" t="str">
        <f ca="1">INDEX(BingoCardGenerator.com!$E$967:$E$971,MATCH(LARGE(BingoCardGenerator.com!$F$967:$F$971,ROW()-1),BingoCardGenerator.com!$F$967:$F$971,0))</f>
        <v>Word 15</v>
      </c>
      <c r="TW3" s="193" t="str">
        <f ca="1">INDEX(BingoCardGenerator.com!$G$967:$G$971,MATCH(LARGE(BingoCardGenerator.com!$H$967:$H$971,ROW()-1),BingoCardGenerator.com!$H$967:$H$971,0))</f>
        <v>Word 19</v>
      </c>
      <c r="TX3" s="193" t="str">
        <f ca="1">INDEX(BingoCardGenerator.com!$I$967:$I$971,MATCH(LARGE(BingoCardGenerator.com!$J$967:$J$971,ROW()-1),BingoCardGenerator.com!$J$967:$J$971,0))</f>
        <v>Word 22</v>
      </c>
      <c r="TY3" s="193"/>
      <c r="TZ3" s="193" t="str">
        <f ca="1">INDEX(BingoCardGenerator.com!$A$977:$A$981,MATCH(LARGE(BingoCardGenerator.com!$B$977:$B$981,ROW()-1),BingoCardGenerator.com!$B$977:$B$981,0))</f>
        <v>Word 2</v>
      </c>
      <c r="UA3" s="193" t="str">
        <f ca="1">INDEX(BingoCardGenerator.com!$C$977:$C$981,MATCH(LARGE(BingoCardGenerator.com!$D$977:$D$981,ROW()-1),BingoCardGenerator.com!$D$977:$D$981,0))</f>
        <v>Word 6</v>
      </c>
      <c r="UB3" s="193" t="str">
        <f ca="1">INDEX(BingoCardGenerator.com!$E$977:$E$981,MATCH(LARGE(BingoCardGenerator.com!$F$977:$F$981,ROW()-1),BingoCardGenerator.com!$F$977:$F$981,0))</f>
        <v>Word 11</v>
      </c>
      <c r="UC3" s="193" t="str">
        <f ca="1">INDEX(BingoCardGenerator.com!$G$977:$G$981,MATCH(LARGE(BingoCardGenerator.com!$H$977:$H$981,ROW()-1),BingoCardGenerator.com!$H$977:$H$981,0))</f>
        <v>Word 19</v>
      </c>
      <c r="UD3" s="193" t="str">
        <f ca="1">INDEX(BingoCardGenerator.com!$I$977:$I$981,MATCH(LARGE(BingoCardGenerator.com!$J$977:$J$981,ROW()-1),BingoCardGenerator.com!$J$977:$J$981,0))</f>
        <v>Word 23</v>
      </c>
      <c r="UE3" s="193" t="str">
        <f ca="1">INDEX(BingoCardGenerator.com!$A$987:$A$991,MATCH(LARGE(BingoCardGenerator.com!$B$987:$B$991,ROW()-1),BingoCardGenerator.com!$B$987:$B$991,0))</f>
        <v>Word 5</v>
      </c>
      <c r="UF3" s="193" t="str">
        <f ca="1">INDEX(BingoCardGenerator.com!$C$987:$C$991,MATCH(LARGE(BingoCardGenerator.com!$D$987:$D$991,ROW()-1),BingoCardGenerator.com!$D$987:$D$991,0))</f>
        <v>Word 10</v>
      </c>
      <c r="UG3" s="193" t="str">
        <f ca="1">INDEX(BingoCardGenerator.com!$E$987:$E$991,MATCH(LARGE(BingoCardGenerator.com!$F$987:$F$991,ROW()-1),BingoCardGenerator.com!$F$987:$F$991,0))</f>
        <v>Word 12</v>
      </c>
      <c r="UH3" s="193" t="str">
        <f ca="1">INDEX(BingoCardGenerator.com!$G$987:$G$991,MATCH(LARGE(BingoCardGenerator.com!$H$987:$H$991,ROW()-1),BingoCardGenerator.com!$H$987:$H$991,0))</f>
        <v>Word 17</v>
      </c>
      <c r="UI3" s="193" t="str">
        <f ca="1">INDEX(BingoCardGenerator.com!$I$987:$I$991,MATCH(LARGE(BingoCardGenerator.com!$J$987:$J$991,ROW()-1),BingoCardGenerator.com!$J$987:$J$991,0))</f>
        <v>Word 25</v>
      </c>
      <c r="UJ3" s="193"/>
      <c r="UK3" s="193" t="str">
        <f ca="1">INDEX(BingoCardGenerator.com!$A$997:$A$1001,MATCH(LARGE(BingoCardGenerator.com!$B$997:$B$1001,ROW()-1),BingoCardGenerator.com!$B$997:$B$1001,0))</f>
        <v>Word 4</v>
      </c>
      <c r="UL3" s="193" t="str">
        <f ca="1">INDEX(BingoCardGenerator.com!$C$997:$C$1001,MATCH(LARGE(BingoCardGenerator.com!$D$997:$D$1001,ROW()-1),BingoCardGenerator.com!$D$997:$D$1001,0))</f>
        <v>Word 8</v>
      </c>
      <c r="UM3" s="191" t="str">
        <f ca="1">INDEX(BingoCardGenerator.com!$E$997:$E$1001,MATCH(LARGE(BingoCardGenerator.com!$F$997:$F$1001,ROW()-1),BingoCardGenerator.com!$F$997:$F$1001,0))</f>
        <v>Word 14</v>
      </c>
      <c r="UN3" s="191" t="str">
        <f ca="1">INDEX(BingoCardGenerator.com!$G$997:$G$1001,MATCH(LARGE(BingoCardGenerator.com!$H$997:$H$1001,ROW()-1),BingoCardGenerator.com!$H$997:$H$1001,0))</f>
        <v>Word 17</v>
      </c>
      <c r="UO3" s="191" t="str">
        <f ca="1">INDEX(BingoCardGenerator.com!$I$997:$I$1001,MATCH(LARGE(BingoCardGenerator.com!$J$997:$J$1001,ROW()-1),BingoCardGenerator.com!$J$997:$J$1001,0))</f>
        <v>Word 23</v>
      </c>
    </row>
    <row r="4" spans="1:561" s="191" customFormat="1">
      <c r="L4" s="191" t="str">
        <f ca="1">INDEX(BingoCardGenerator.com!$A$8:$A$12,MATCH(LARGE(BingoCardGenerator.com!$B$8:$B$12,ROW()-1),BingoCardGenerator.com!$B$8:$B$12,0))</f>
        <v>Word 1</v>
      </c>
      <c r="M4" s="191" t="str">
        <f ca="1">INDEX(BingoCardGenerator.com!$C$8:$C$12,MATCH(LARGE(BingoCardGenerator.com!$D$8:$D$12,ROW()-1),BingoCardGenerator.com!$D$8:$D$12,0))</f>
        <v>Word 8</v>
      </c>
      <c r="N4" s="191" t="str">
        <f ca="1">INDEX(BingoCardGenerator.com!$E$8:$E$12,MATCH(LARGE(BingoCardGenerator.com!$F$8:$F$12,ROW()-1),BingoCardGenerator.com!$F$8:$F$12,0))</f>
        <v>Word 12</v>
      </c>
      <c r="O4" s="191" t="str">
        <f ca="1">INDEX(BingoCardGenerator.com!$G$8:$G$12,MATCH(LARGE(BingoCardGenerator.com!$H$8:$H$12,ROW()-1),BingoCardGenerator.com!$H$8:$H$12,0))</f>
        <v>Word 16</v>
      </c>
      <c r="P4" s="191" t="str">
        <f ca="1">INDEX(BingoCardGenerator.com!$I$8:$I$12,MATCH(LARGE(BingoCardGenerator.com!$J$8:$J$12,ROW()-1),BingoCardGenerator.com!$J$8:$J$12,0))</f>
        <v>Word 25</v>
      </c>
      <c r="R4" s="191" t="str">
        <f ca="1">INDEX(BingoCardGenerator.com!$A$15:$A$19,MATCH(LARGE(BingoCardGenerator.com!$B$15:$B$19,ROW()-1),BingoCardGenerator.com!$B$15:$B$19,0))</f>
        <v>Word 2</v>
      </c>
      <c r="S4" s="191" t="str">
        <f ca="1">INDEX(BingoCardGenerator.com!$C$15:$C$19,MATCH(LARGE(BingoCardGenerator.com!$D$15:$D$19,ROW()-1),BingoCardGenerator.com!$D$15:$D$19,0))</f>
        <v>Word 9</v>
      </c>
      <c r="T4" s="191" t="str">
        <f ca="1">INDEX(BingoCardGenerator.com!$E$15:$E$19,MATCH(LARGE(BingoCardGenerator.com!$F$15:$F$19,ROW()-1),BingoCardGenerator.com!$F$15:$F$19,0))</f>
        <v>Word 14</v>
      </c>
      <c r="U4" s="191" t="str">
        <f ca="1">INDEX(BingoCardGenerator.com!$G$15:$G$19,MATCH(LARGE(BingoCardGenerator.com!$H$15:$H$19,ROW()-1),BingoCardGenerator.com!$H$15:$H$19,0))</f>
        <v>Word 16</v>
      </c>
      <c r="V4" s="191" t="str">
        <f ca="1">INDEX(BingoCardGenerator.com!$I$15:$I$19,MATCH(LARGE(BingoCardGenerator.com!$J$15:$J$19,ROW()-1),BingoCardGenerator.com!$J$15:$J$19,0))</f>
        <v>Word 22</v>
      </c>
      <c r="W4" s="191" t="str">
        <f ca="1">INDEX(BingoCardGenerator.com!$A$27:$A$31,MATCH(LARGE(BingoCardGenerator.com!$B$27:$B$31,ROW()-1),BingoCardGenerator.com!$B$27:$B$31,0))</f>
        <v>Word 3</v>
      </c>
      <c r="X4" s="191" t="str">
        <f ca="1">INDEX(BingoCardGenerator.com!$C$27:$C$31,MATCH(LARGE(BingoCardGenerator.com!$D$27:$D$31,ROW()-1),BingoCardGenerator.com!$D$27:$D$31,0))</f>
        <v>Word 8</v>
      </c>
      <c r="Y4" s="191" t="str">
        <f ca="1">INDEX(BingoCardGenerator.com!$E$27:$E$31,MATCH(LARGE(BingoCardGenerator.com!$F$27:$F$31,ROW()-1),BingoCardGenerator.com!$F$27:$F$31,0))</f>
        <v>Word 13</v>
      </c>
      <c r="Z4" s="191" t="str">
        <f ca="1">INDEX(BingoCardGenerator.com!$G$27:$G$31,MATCH(LARGE(BingoCardGenerator.com!$H$27:$H$31,ROW()-1),BingoCardGenerator.com!$H$27:$H$31,0))</f>
        <v>Word 19</v>
      </c>
      <c r="AA4" s="191" t="str">
        <f ca="1">INDEX(BingoCardGenerator.com!$I$27:$I$31,MATCH(LARGE(BingoCardGenerator.com!$J$27:$J$31,ROW()-1),BingoCardGenerator.com!$J$27:$J$31,0))</f>
        <v>Word 21</v>
      </c>
      <c r="AC4" s="191" t="str">
        <f ca="1">INDEX(BingoCardGenerator.com!$A$37:$A$41,MATCH(LARGE(BingoCardGenerator.com!$B$37:$B$41,ROW()-1),BingoCardGenerator.com!$B$37:$B$41,0))</f>
        <v>Word 2</v>
      </c>
      <c r="AD4" s="191" t="str">
        <f ca="1">INDEX(BingoCardGenerator.com!$C$37:$C$41,MATCH(LARGE(BingoCardGenerator.com!$D$37:$D$41,ROW()-1),BingoCardGenerator.com!$D$37:$D$41,0))</f>
        <v>Word 10</v>
      </c>
      <c r="AE4" s="191" t="str">
        <f ca="1">INDEX(BingoCardGenerator.com!$E$37:$E$41,MATCH(LARGE(BingoCardGenerator.com!$F$37:$F$41,ROW()-1),BingoCardGenerator.com!$F$37:$F$41,0))</f>
        <v>Word 13</v>
      </c>
      <c r="AF4" s="191" t="str">
        <f ca="1">INDEX(BingoCardGenerator.com!$G$37:$G$41,MATCH(LARGE(BingoCardGenerator.com!$H$37:$H$41,ROW()-1),BingoCardGenerator.com!$H$37:$H$41,0))</f>
        <v>Word 20</v>
      </c>
      <c r="AG4" s="191" t="str">
        <f ca="1">INDEX(BingoCardGenerator.com!$I$37:$I$41,MATCH(LARGE(BingoCardGenerator.com!$J$37:$J$41,ROW()-1),BingoCardGenerator.com!$J$37:$J$41,0))</f>
        <v>Word 23</v>
      </c>
      <c r="AH4" s="191" t="str">
        <f ca="1">INDEX(BingoCardGenerator.com!$A$47:$A$51,MATCH(LARGE(BingoCardGenerator.com!$B$47:$B$51,ROW()-1),BingoCardGenerator.com!$B$47:$B$51,0))</f>
        <v>Word 1</v>
      </c>
      <c r="AI4" s="191" t="str">
        <f ca="1">INDEX(BingoCardGenerator.com!$C$47:$C$51,MATCH(LARGE(BingoCardGenerator.com!$D$47:$D$51,ROW()-1),BingoCardGenerator.com!$D$47:$D$51,0))</f>
        <v>Word 6</v>
      </c>
      <c r="AJ4" s="191" t="str">
        <f ca="1">INDEX(BingoCardGenerator.com!$E$47:$E$51,MATCH(LARGE(BingoCardGenerator.com!$F$47:$F$51,ROW()-1),BingoCardGenerator.com!$F$47:$F$51,0))</f>
        <v>Word 14</v>
      </c>
      <c r="AK4" s="191" t="str">
        <f ca="1">INDEX(BingoCardGenerator.com!$G$47:$G$51,MATCH(LARGE(BingoCardGenerator.com!$H$47:$H$51,ROW()-1),BingoCardGenerator.com!$H$47:$H$51,0))</f>
        <v>Word 18</v>
      </c>
      <c r="AL4" s="191" t="str">
        <f ca="1">INDEX(BingoCardGenerator.com!$I$47:$I$51,MATCH(LARGE(BingoCardGenerator.com!$J$47:$J$51,ROW()-1),BingoCardGenerator.com!$J$47:$J$51,0))</f>
        <v>Word 21</v>
      </c>
      <c r="AN4" s="191" t="str">
        <f ca="1">INDEX(BingoCardGenerator.com!$A$57:$A$61,MATCH(LARGE(BingoCardGenerator.com!$B$57:$B$61,ROW()-1),BingoCardGenerator.com!$B$57:$B$61,0))</f>
        <v>Word 4</v>
      </c>
      <c r="AO4" s="191" t="str">
        <f ca="1">INDEX(BingoCardGenerator.com!$C$57:$C$61,MATCH(LARGE(BingoCardGenerator.com!$D$57:$D$61,ROW()-1),BingoCardGenerator.com!$D$57:$D$61,0))</f>
        <v>Word 10</v>
      </c>
      <c r="AP4" s="191" t="str">
        <f ca="1">INDEX(BingoCardGenerator.com!$E$57:$E$61,MATCH(LARGE(BingoCardGenerator.com!$F$57:$F$61,ROW()-1),BingoCardGenerator.com!$F$57:$F$61,0))</f>
        <v>Word 12</v>
      </c>
      <c r="AQ4" s="191" t="str">
        <f ca="1">INDEX(BingoCardGenerator.com!$G$57:$G$61,MATCH(LARGE(BingoCardGenerator.com!$H$57:$H$61,ROW()-1),BingoCardGenerator.com!$H$57:$H$61,0))</f>
        <v>Word 17</v>
      </c>
      <c r="AR4" s="191" t="str">
        <f ca="1">INDEX(BingoCardGenerator.com!$I$57:$I$61,MATCH(LARGE(BingoCardGenerator.com!$J$57:$J$61,ROW()-1),BingoCardGenerator.com!$J$57:$J$61,0))</f>
        <v>Word 23</v>
      </c>
      <c r="AS4" s="191" t="str">
        <f ca="1">INDEX(BingoCardGenerator.com!$A$67:$A$71,MATCH(LARGE(BingoCardGenerator.com!$B$67:$B$71,ROW()-1),BingoCardGenerator.com!$B$67:$B$71,0))</f>
        <v>Word 3</v>
      </c>
      <c r="AT4" s="191" t="str">
        <f ca="1">INDEX(BingoCardGenerator.com!$C$67:$C$71,MATCH(LARGE(BingoCardGenerator.com!$D$67:$D$71,ROW()-1),BingoCardGenerator.com!$D$67:$D$71,0))</f>
        <v>Word 6</v>
      </c>
      <c r="AU4" s="191" t="str">
        <f ca="1">INDEX(BingoCardGenerator.com!$E$67:$E$71,MATCH(LARGE(BingoCardGenerator.com!$F$67:$F$71,ROW()-1),BingoCardGenerator.com!$F$67:$F$71,0))</f>
        <v>Word 14</v>
      </c>
      <c r="AV4" s="191" t="str">
        <f ca="1">INDEX(BingoCardGenerator.com!$G$67:$G$71,MATCH(LARGE(BingoCardGenerator.com!$H$67:$H$71,ROW()-1),BingoCardGenerator.com!$H$67:$H$71,0))</f>
        <v>Word 20</v>
      </c>
      <c r="AW4" s="191" t="str">
        <f ca="1">INDEX(BingoCardGenerator.com!$I$67:$I$71,MATCH(LARGE(BingoCardGenerator.com!$J$67:$J$71,ROW()-1),BingoCardGenerator.com!$J$67:$J$71,0))</f>
        <v>Word 21</v>
      </c>
      <c r="AY4" s="191" t="str">
        <f ca="1">INDEX(BingoCardGenerator.com!$A$77:$A$81,MATCH(LARGE(BingoCardGenerator.com!$B$77:$B$81,ROW()-1),BingoCardGenerator.com!$B$77:$B$81,0))</f>
        <v>Word 3</v>
      </c>
      <c r="AZ4" s="191" t="str">
        <f ca="1">INDEX(BingoCardGenerator.com!$C$77:$C$81,MATCH(LARGE(BingoCardGenerator.com!$D$77:$D$81,ROW()-1),BingoCardGenerator.com!$D$77:$D$81,0))</f>
        <v>Word 7</v>
      </c>
      <c r="BA4" s="191" t="str">
        <f ca="1">INDEX(BingoCardGenerator.com!$E$77:$E$81,MATCH(LARGE(BingoCardGenerator.com!$F$77:$F$81,ROW()-1),BingoCardGenerator.com!$F$77:$F$81,0))</f>
        <v>Word 15</v>
      </c>
      <c r="BB4" s="191" t="str">
        <f ca="1">INDEX(BingoCardGenerator.com!$G$77:$G$81,MATCH(LARGE(BingoCardGenerator.com!$H$77:$H$81,ROW()-1),BingoCardGenerator.com!$H$77:$H$81,0))</f>
        <v>Word 16</v>
      </c>
      <c r="BC4" s="191" t="str">
        <f ca="1">INDEX(BingoCardGenerator.com!$I$77:$I$81,MATCH(LARGE(BingoCardGenerator.com!$J$77:$J$81,ROW()-1),BingoCardGenerator.com!$J$77:$J$81,0))</f>
        <v>Word 25</v>
      </c>
      <c r="BD4" s="191" t="str">
        <f ca="1">INDEX(BingoCardGenerator.com!$A$87:$A$91,MATCH(LARGE(BingoCardGenerator.com!$B$87:$B$91,ROW()-1),BingoCardGenerator.com!$B$87:$B$91,0))</f>
        <v>Word 2</v>
      </c>
      <c r="BE4" s="191" t="str">
        <f ca="1">INDEX(BingoCardGenerator.com!$C$87:$C$91,MATCH(LARGE(BingoCardGenerator.com!$D$87:$D$91,ROW()-1),BingoCardGenerator.com!$D$87:$D$91,0))</f>
        <v>Word 10</v>
      </c>
      <c r="BF4" s="191" t="str">
        <f ca="1">INDEX(BingoCardGenerator.com!$E$87:$E$91,MATCH(LARGE(BingoCardGenerator.com!$F$87:$F$91,ROW()-1),BingoCardGenerator.com!$F$87:$F$91,0))</f>
        <v>Word 15</v>
      </c>
      <c r="BG4" s="191" t="str">
        <f ca="1">INDEX(BingoCardGenerator.com!$G$87:$G$91,MATCH(LARGE(BingoCardGenerator.com!$H$87:$H$91,ROW()-1),BingoCardGenerator.com!$H$87:$H$91,0))</f>
        <v>Word 20</v>
      </c>
      <c r="BH4" s="191" t="str">
        <f ca="1">INDEX(BingoCardGenerator.com!$I$87:$I$91,MATCH(LARGE(BingoCardGenerator.com!$J$87:$J$91,ROW()-1),BingoCardGenerator.com!$J$87:$J$91,0))</f>
        <v>Word 24</v>
      </c>
      <c r="BJ4" s="191" t="str">
        <f ca="1">INDEX(BingoCardGenerator.com!$A$97:$A$101,MATCH(LARGE(BingoCardGenerator.com!$B$97:$B$101,ROW()-1),BingoCardGenerator.com!$B$97:$B$101,0))</f>
        <v>Word 5</v>
      </c>
      <c r="BK4" s="191" t="str">
        <f ca="1">INDEX(BingoCardGenerator.com!$C$97:$C$101,MATCH(LARGE(BingoCardGenerator.com!$D$97:$D$101,ROW()-1),BingoCardGenerator.com!$D$97:$D$101,0))</f>
        <v>Word 6</v>
      </c>
      <c r="BL4" s="191" t="str">
        <f ca="1">INDEX(BingoCardGenerator.com!$E$97:$E$101,MATCH(LARGE(BingoCardGenerator.com!$F$97:$F$101,ROW()-1),BingoCardGenerator.com!$F$97:$F$101,0))</f>
        <v>Word 14</v>
      </c>
      <c r="BM4" s="191" t="str">
        <f ca="1">INDEX(BingoCardGenerator.com!$G$97:$G$101,MATCH(LARGE(BingoCardGenerator.com!$H$97:$H$101,ROW()-1),BingoCardGenerator.com!$H$97:$H$101,0))</f>
        <v>Word 16</v>
      </c>
      <c r="BN4" s="191" t="str">
        <f ca="1">INDEX(BingoCardGenerator.com!$I$97:$I$101,MATCH(LARGE(BingoCardGenerator.com!$J$97:$J$101,ROW()-1),BingoCardGenerator.com!$J$97:$J$101,0))</f>
        <v>Word 25</v>
      </c>
      <c r="BO4" s="191" t="str">
        <f ca="1">INDEX(BingoCardGenerator.com!$A$107:$A$111,MATCH(LARGE(BingoCardGenerator.com!$B$107:$B$111,ROW()-1),BingoCardGenerator.com!$B$107:$B$111,0))</f>
        <v>Word 3</v>
      </c>
      <c r="BP4" s="191" t="str">
        <f ca="1">INDEX(BingoCardGenerator.com!$C$107:$C$111,MATCH(LARGE(BingoCardGenerator.com!$D$107:$D$111,ROW()-1),BingoCardGenerator.com!$D$107:$D$111,0))</f>
        <v>Word 10</v>
      </c>
      <c r="BQ4" s="191" t="str">
        <f ca="1">INDEX(BingoCardGenerator.com!$E$107:$E$111,MATCH(LARGE(BingoCardGenerator.com!$F$107:$F$111,ROW()-1),BingoCardGenerator.com!$F$107:$F$111,0))</f>
        <v>Word 12</v>
      </c>
      <c r="BR4" s="191" t="str">
        <f ca="1">INDEX(BingoCardGenerator.com!$G$107:$G$111,MATCH(LARGE(BingoCardGenerator.com!$H$107:$H$111,ROW()-1),BingoCardGenerator.com!$H$107:$H$111,0))</f>
        <v>Word 18</v>
      </c>
      <c r="BS4" s="191" t="str">
        <f ca="1">INDEX(BingoCardGenerator.com!$I$107:$I$111,MATCH(LARGE(BingoCardGenerator.com!$J$107:$J$111,ROW()-1),BingoCardGenerator.com!$J$107:$J$111,0))</f>
        <v>Word 23</v>
      </c>
      <c r="BU4" s="191" t="str">
        <f ca="1">INDEX(BingoCardGenerator.com!$A$117:$A$121,MATCH(LARGE(BingoCardGenerator.com!$B$117:$B$121,ROW()-1),BingoCardGenerator.com!$B$117:$B$121,0))</f>
        <v>Word 3</v>
      </c>
      <c r="BV4" s="191" t="str">
        <f ca="1">INDEX(BingoCardGenerator.com!$C$117:$C$121,MATCH(LARGE(BingoCardGenerator.com!$D$117:$D$121,ROW()-1),BingoCardGenerator.com!$D$117:$D$121,0))</f>
        <v>Word 10</v>
      </c>
      <c r="BW4" s="191" t="str">
        <f ca="1">INDEX(BingoCardGenerator.com!$E$117:$E$121,MATCH(LARGE(BingoCardGenerator.com!$F$117:$F$121,ROW()-1),BingoCardGenerator.com!$F$117:$F$121,0))</f>
        <v>Word 12</v>
      </c>
      <c r="BX4" s="191" t="str">
        <f ca="1">INDEX(BingoCardGenerator.com!$G$117:$G$121,MATCH(LARGE(BingoCardGenerator.com!$H$117:$H$121,ROW()-1),BingoCardGenerator.com!$H$117:$H$121,0))</f>
        <v>Word 17</v>
      </c>
      <c r="BY4" s="191" t="str">
        <f ca="1">INDEX(BingoCardGenerator.com!$I$117:$I$121,MATCH(LARGE(BingoCardGenerator.com!$J$117:$J$121,ROW()-1),BingoCardGenerator.com!$J$117:$J$121,0))</f>
        <v>Word 24</v>
      </c>
      <c r="BZ4" s="191" t="str">
        <f ca="1">INDEX(BingoCardGenerator.com!$A$127:$A$131,MATCH(LARGE(BingoCardGenerator.com!$B$127:$B$131,ROW()-1),BingoCardGenerator.com!$B$127:$B$131,0))</f>
        <v>Word 1</v>
      </c>
      <c r="CA4" s="191" t="str">
        <f ca="1">INDEX(BingoCardGenerator.com!$C$127:$C$131,MATCH(LARGE(BingoCardGenerator.com!$D$127:$D$131,ROW()-1),BingoCardGenerator.com!$D$127:$D$131,0))</f>
        <v>Word 9</v>
      </c>
      <c r="CB4" s="191" t="str">
        <f ca="1">INDEX(BingoCardGenerator.com!$E$127:$E$131,MATCH(LARGE(BingoCardGenerator.com!$F$127:$F$131,ROW()-1),BingoCardGenerator.com!$F$127:$F$131,0))</f>
        <v>Word 14</v>
      </c>
      <c r="CC4" s="191" t="str">
        <f ca="1">INDEX(BingoCardGenerator.com!$G$127:$G$131,MATCH(LARGE(BingoCardGenerator.com!$H$127:$H$131,ROW()-1),BingoCardGenerator.com!$H$127:$H$131,0))</f>
        <v>Word 18</v>
      </c>
      <c r="CD4" s="191" t="str">
        <f ca="1">INDEX(BingoCardGenerator.com!$I$127:$I$131,MATCH(LARGE(BingoCardGenerator.com!$J$127:$J$131,ROW()-1),BingoCardGenerator.com!$J$127:$J$131,0))</f>
        <v>Word 21</v>
      </c>
      <c r="CF4" s="191" t="str">
        <f ca="1">INDEX(BingoCardGenerator.com!$A$137:$A$141,MATCH(LARGE(BingoCardGenerator.com!$B$137:$B$141,ROW()-1),BingoCardGenerator.com!$B$137:$B$141,0))</f>
        <v>Word 5</v>
      </c>
      <c r="CG4" s="191" t="str">
        <f ca="1">INDEX(BingoCardGenerator.com!$C$137:$C$141,MATCH(LARGE(BingoCardGenerator.com!$D$137:$D$141,ROW()-1),BingoCardGenerator.com!$D$137:$D$141,0))</f>
        <v>Word 7</v>
      </c>
      <c r="CH4" s="191" t="str">
        <f ca="1">INDEX(BingoCardGenerator.com!$E$137:$E$141,MATCH(LARGE(BingoCardGenerator.com!$F$137:$F$141,ROW()-1),BingoCardGenerator.com!$F$137:$F$141,0))</f>
        <v>Word 13</v>
      </c>
      <c r="CI4" s="191" t="str">
        <f ca="1">INDEX(BingoCardGenerator.com!$G$137:$G$141,MATCH(LARGE(BingoCardGenerator.com!$H$137:$H$141,ROW()-1),BingoCardGenerator.com!$H$137:$H$141,0))</f>
        <v>Word 19</v>
      </c>
      <c r="CJ4" s="191" t="str">
        <f ca="1">INDEX(BingoCardGenerator.com!$I$137:$I$141,MATCH(LARGE(BingoCardGenerator.com!$J$137:$J$141,ROW()-1),BingoCardGenerator.com!$J$137:$J$141,0))</f>
        <v>Word 22</v>
      </c>
      <c r="CK4" s="191" t="str">
        <f ca="1">INDEX(BingoCardGenerator.com!$A$147:$A$151,MATCH(LARGE(BingoCardGenerator.com!$B$147:$B$151,ROW()-1),BingoCardGenerator.com!$B$147:$B$151,0))</f>
        <v>Word 4</v>
      </c>
      <c r="CL4" s="191" t="str">
        <f ca="1">INDEX(BingoCardGenerator.com!$C$147:$C$151,MATCH(LARGE(BingoCardGenerator.com!$D$147:$D$151,ROW()-1),BingoCardGenerator.com!$D$147:$D$151,0))</f>
        <v>Word 7</v>
      </c>
      <c r="CM4" s="191" t="str">
        <f ca="1">INDEX(BingoCardGenerator.com!$E$147:$E$151,MATCH(LARGE(BingoCardGenerator.com!$F$147:$F$151,ROW()-1),BingoCardGenerator.com!$F$147:$F$151,0))</f>
        <v>Word 13</v>
      </c>
      <c r="CN4" s="191" t="str">
        <f ca="1">INDEX(BingoCardGenerator.com!$G$147:$G$151,MATCH(LARGE(BingoCardGenerator.com!$H$147:$H$151,ROW()-1),BingoCardGenerator.com!$H$147:$H$151,0))</f>
        <v>Word 18</v>
      </c>
      <c r="CO4" s="191" t="str">
        <f ca="1">INDEX(BingoCardGenerator.com!$I$147:$I$151,MATCH(LARGE(BingoCardGenerator.com!$J$147:$J$151,ROW()-1),BingoCardGenerator.com!$J$147:$J$151,0))</f>
        <v>Word 24</v>
      </c>
      <c r="CQ4" s="191" t="str">
        <f ca="1">INDEX(BingoCardGenerator.com!$A$157:$A$161,MATCH(LARGE(BingoCardGenerator.com!$B$157:$B$161,ROW()-1),BingoCardGenerator.com!$B$157:$B$161,0))</f>
        <v>Word 5</v>
      </c>
      <c r="CR4" s="191" t="str">
        <f ca="1">INDEX(BingoCardGenerator.com!$C$157:$C$161,MATCH(LARGE(BingoCardGenerator.com!$D$157:$D$161,ROW()-1),BingoCardGenerator.com!$D$157:$D$161,0))</f>
        <v>Word 6</v>
      </c>
      <c r="CS4" s="191" t="str">
        <f ca="1">INDEX(BingoCardGenerator.com!$E$157:$E$161,MATCH(LARGE(BingoCardGenerator.com!$F$157:$F$161,ROW()-1),BingoCardGenerator.com!$F$157:$F$161,0))</f>
        <v>Word 12</v>
      </c>
      <c r="CT4" s="191" t="str">
        <f ca="1">INDEX(BingoCardGenerator.com!$G$157:$G$161,MATCH(LARGE(BingoCardGenerator.com!$H$157:$H$161,ROW()-1),BingoCardGenerator.com!$H$157:$H$161,0))</f>
        <v>Word 18</v>
      </c>
      <c r="CU4" s="191" t="str">
        <f ca="1">INDEX(BingoCardGenerator.com!$I$157:$I$161,MATCH(LARGE(BingoCardGenerator.com!$J$157:$J$161,ROW()-1),BingoCardGenerator.com!$J$157:$J$161,0))</f>
        <v>Word 22</v>
      </c>
      <c r="CV4" s="191" t="str">
        <f ca="1">INDEX(BingoCardGenerator.com!$A$167:$A$171,MATCH(LARGE(BingoCardGenerator.com!$B$167:$B$171,ROW()-1),BingoCardGenerator.com!$B$167:$B$171,0))</f>
        <v>Word 3</v>
      </c>
      <c r="CW4" s="191" t="str">
        <f ca="1">INDEX(BingoCardGenerator.com!$C$167:$C$171,MATCH(LARGE(BingoCardGenerator.com!$D$167:$D$171,ROW()-1),BingoCardGenerator.com!$D$167:$D$171,0))</f>
        <v>Word 7</v>
      </c>
      <c r="CX4" s="191" t="str">
        <f ca="1">INDEX(BingoCardGenerator.com!$E$167:$E$171,MATCH(LARGE(BingoCardGenerator.com!$F$167:$F$171,ROW()-1),BingoCardGenerator.com!$F$167:$F$171,0))</f>
        <v>Word 14</v>
      </c>
      <c r="CY4" s="191" t="str">
        <f ca="1">INDEX(BingoCardGenerator.com!$G$167:$G$171,MATCH(LARGE(BingoCardGenerator.com!$H$167:$H$171,ROW()-1),BingoCardGenerator.com!$H$167:$H$171,0))</f>
        <v>Word 17</v>
      </c>
      <c r="CZ4" s="191" t="str">
        <f ca="1">INDEX(BingoCardGenerator.com!$I$167:$I$171,MATCH(LARGE(BingoCardGenerator.com!$J$167:$J$171,ROW()-1),BingoCardGenerator.com!$J$167:$J$171,0))</f>
        <v>Word 22</v>
      </c>
      <c r="DB4" s="191" t="str">
        <f ca="1">INDEX(BingoCardGenerator.com!$A$177:$A$181,MATCH(LARGE(BingoCardGenerator.com!$B$177:$B$181,ROW()-1),BingoCardGenerator.com!$B$177:$B$181,0))</f>
        <v>Word 2</v>
      </c>
      <c r="DC4" s="191" t="str">
        <f ca="1">INDEX(BingoCardGenerator.com!$C$177:$C$181,MATCH(LARGE(BingoCardGenerator.com!$D$177:$D$181,ROW()-1),BingoCardGenerator.com!$D$177:$D$181,0))</f>
        <v>Word 9</v>
      </c>
      <c r="DD4" s="191" t="str">
        <f ca="1">INDEX(BingoCardGenerator.com!$E$177:$E$181,MATCH(LARGE(BingoCardGenerator.com!$F$177:$F$181,ROW()-1),BingoCardGenerator.com!$F$177:$F$181,0))</f>
        <v>Word 14</v>
      </c>
      <c r="DE4" s="191" t="str">
        <f ca="1">INDEX(BingoCardGenerator.com!$G$177:$G$181,MATCH(LARGE(BingoCardGenerator.com!$H$177:$H$181,ROW()-1),BingoCardGenerator.com!$H$177:$H$181,0))</f>
        <v>Word 17</v>
      </c>
      <c r="DF4" s="191" t="str">
        <f ca="1">INDEX(BingoCardGenerator.com!$I$177:$I$181,MATCH(LARGE(BingoCardGenerator.com!$J$177:$J$181,ROW()-1),BingoCardGenerator.com!$J$177:$J$181,0))</f>
        <v>Word 22</v>
      </c>
      <c r="DG4" s="191" t="str">
        <f ca="1">INDEX(BingoCardGenerator.com!$A$187:$A$191,MATCH(LARGE(BingoCardGenerator.com!$B$187:$B$191,ROW()-1),BingoCardGenerator.com!$B$187:$B$191,0))</f>
        <v>Word 4</v>
      </c>
      <c r="DH4" s="191" t="str">
        <f ca="1">INDEX(BingoCardGenerator.com!$C$187:$C$191,MATCH(LARGE(BingoCardGenerator.com!$D$187:$D$191,ROW()-1),BingoCardGenerator.com!$D$187:$D$191,0))</f>
        <v>Word 8</v>
      </c>
      <c r="DI4" s="191" t="str">
        <f ca="1">INDEX(BingoCardGenerator.com!$E$187:$E$191,MATCH(LARGE(BingoCardGenerator.com!$F$187:$F$191,ROW()-1),BingoCardGenerator.com!$F$187:$F$191,0))</f>
        <v>Word 11</v>
      </c>
      <c r="DJ4" s="191" t="str">
        <f ca="1">INDEX(BingoCardGenerator.com!$G$187:$G$191,MATCH(LARGE(BingoCardGenerator.com!$H$187:$H$191,ROW()-1),BingoCardGenerator.com!$H$187:$H$191,0))</f>
        <v>Word 20</v>
      </c>
      <c r="DK4" s="191" t="str">
        <f ca="1">INDEX(BingoCardGenerator.com!$I$187:$I$191,MATCH(LARGE(BingoCardGenerator.com!$J$187:$J$191,ROW()-1),BingoCardGenerator.com!$J$187:$J$191,0))</f>
        <v>Word 21</v>
      </c>
      <c r="DM4" s="191" t="str">
        <f ca="1">INDEX(BingoCardGenerator.com!$A$197:$A$201,MATCH(LARGE(BingoCardGenerator.com!$B$197:$B$201,ROW()-1),BingoCardGenerator.com!$B$197:$B$201,0))</f>
        <v>Word 2</v>
      </c>
      <c r="DN4" s="191" t="str">
        <f ca="1">INDEX(BingoCardGenerator.com!$C$197:$C$201,MATCH(LARGE(BingoCardGenerator.com!$D$197:$D$201,ROW()-1),BingoCardGenerator.com!$D$197:$D$201,0))</f>
        <v>Word 7</v>
      </c>
      <c r="DO4" s="191" t="str">
        <f ca="1">INDEX(BingoCardGenerator.com!$E$197:$E$201,MATCH(LARGE(BingoCardGenerator.com!$F$197:$F$201,ROW()-1),BingoCardGenerator.com!$F$197:$F$201,0))</f>
        <v>Word 13</v>
      </c>
      <c r="DP4" s="191" t="str">
        <f ca="1">INDEX(BingoCardGenerator.com!$G$197:$G$201,MATCH(LARGE(BingoCardGenerator.com!$H$197:$H$201,ROW()-1),BingoCardGenerator.com!$H$197:$H$201,0))</f>
        <v>Word 20</v>
      </c>
      <c r="DQ4" s="191" t="str">
        <f ca="1">INDEX(BingoCardGenerator.com!$I$197:$I$201,MATCH(LARGE(BingoCardGenerator.com!$J$197:$J$201,ROW()-1),BingoCardGenerator.com!$J$197:$J$201,0))</f>
        <v>Word 23</v>
      </c>
      <c r="DR4" s="191" t="str">
        <f ca="1">INDEX(BingoCardGenerator.com!$A$207:$A$211,MATCH(LARGE(BingoCardGenerator.com!$B$207:$B$211,ROW()-1),BingoCardGenerator.com!$B$207:$B$211,0))</f>
        <v>Word 2</v>
      </c>
      <c r="DS4" s="191" t="str">
        <f ca="1">INDEX(BingoCardGenerator.com!$C$207:$C$211,MATCH(LARGE(BingoCardGenerator.com!$D$207:$D$211,ROW()-1),BingoCardGenerator.com!$D$207:$D$211,0))</f>
        <v>Word 7</v>
      </c>
      <c r="DT4" s="191" t="str">
        <f ca="1">INDEX(BingoCardGenerator.com!$E$207:$E$211,MATCH(LARGE(BingoCardGenerator.com!$F$207:$F$211,ROW()-1),BingoCardGenerator.com!$F$207:$F$211,0))</f>
        <v>Word 11</v>
      </c>
      <c r="DU4" s="191" t="str">
        <f ca="1">INDEX(BingoCardGenerator.com!$G$207:$G$211,MATCH(LARGE(BingoCardGenerator.com!$H$207:$H$211,ROW()-1),BingoCardGenerator.com!$H$207:$H$211,0))</f>
        <v>Word 17</v>
      </c>
      <c r="DV4" s="191" t="str">
        <f ca="1">INDEX(BingoCardGenerator.com!$I$207:$I$211,MATCH(LARGE(BingoCardGenerator.com!$J$207:$J$211,ROW()-1),BingoCardGenerator.com!$J$207:$J$211,0))</f>
        <v>Word 25</v>
      </c>
      <c r="DX4" s="191" t="str">
        <f ca="1">INDEX(BingoCardGenerator.com!$A$217:$A$221,MATCH(LARGE(BingoCardGenerator.com!$B$217:$B$221,ROW()-1),BingoCardGenerator.com!$B$217:$B$221,0))</f>
        <v>Word 5</v>
      </c>
      <c r="DY4" s="191" t="str">
        <f ca="1">INDEX(BingoCardGenerator.com!$C$217:$C$221,MATCH(LARGE(BingoCardGenerator.com!$D$217:$D$221,ROW()-1),BingoCardGenerator.com!$D$217:$D$221,0))</f>
        <v>Word 10</v>
      </c>
      <c r="DZ4" s="191" t="str">
        <f ca="1">INDEX(BingoCardGenerator.com!$E$217:$E$221,MATCH(LARGE(BingoCardGenerator.com!$F$217:$F$221,ROW()-1),BingoCardGenerator.com!$F$217:$F$221,0))</f>
        <v>Word 14</v>
      </c>
      <c r="EA4" s="191" t="str">
        <f ca="1">INDEX(BingoCardGenerator.com!$G$217:$G$221,MATCH(LARGE(BingoCardGenerator.com!$H$217:$H$221,ROW()-1),BingoCardGenerator.com!$H$217:$H$221,0))</f>
        <v>Word 19</v>
      </c>
      <c r="EB4" s="191" t="str">
        <f ca="1">INDEX(BingoCardGenerator.com!$I$217:$I$221,MATCH(LARGE(BingoCardGenerator.com!$J$217:$J$221,ROW()-1),BingoCardGenerator.com!$J$217:$J$221,0))</f>
        <v>Word 23</v>
      </c>
      <c r="EC4" s="191" t="str">
        <f ca="1">INDEX(BingoCardGenerator.com!$A$227:$A$231,MATCH(LARGE(BingoCardGenerator.com!$B$227:$B$231,ROW()-1),BingoCardGenerator.com!$B$227:$B$231,0))</f>
        <v>Word 1</v>
      </c>
      <c r="ED4" s="191" t="str">
        <f ca="1">INDEX(BingoCardGenerator.com!$C$227:$C$231,MATCH(LARGE(BingoCardGenerator.com!$D$227:$D$231,ROW()-1),BingoCardGenerator.com!$D$227:$D$231,0))</f>
        <v>Word 7</v>
      </c>
      <c r="EE4" s="191" t="str">
        <f ca="1">INDEX(BingoCardGenerator.com!$E$227:$E$231,MATCH(LARGE(BingoCardGenerator.com!$F$227:$F$231,ROW()-1),BingoCardGenerator.com!$F$227:$F$231,0))</f>
        <v>Word 12</v>
      </c>
      <c r="EF4" s="191" t="str">
        <f ca="1">INDEX(BingoCardGenerator.com!$G$227:$G$231,MATCH(LARGE(BingoCardGenerator.com!$H$227:$H$231,ROW()-1),BingoCardGenerator.com!$H$227:$H$231,0))</f>
        <v>Word 17</v>
      </c>
      <c r="EG4" s="191" t="str">
        <f ca="1">INDEX(BingoCardGenerator.com!$I$227:$I$231,MATCH(LARGE(BingoCardGenerator.com!$J$227:$J$231,ROW()-1),BingoCardGenerator.com!$J$227:$J$231,0))</f>
        <v>Word 24</v>
      </c>
      <c r="EI4" s="191" t="str">
        <f ca="1">INDEX(BingoCardGenerator.com!$A$237:$A$241,MATCH(LARGE(BingoCardGenerator.com!$B$237:$B$241,ROW()-1),BingoCardGenerator.com!$B$237:$B$241,0))</f>
        <v>Word 2</v>
      </c>
      <c r="EJ4" s="191" t="str">
        <f ca="1">INDEX(BingoCardGenerator.com!$C$237:$C$241,MATCH(LARGE(BingoCardGenerator.com!$D$237:$D$241,ROW()-1),BingoCardGenerator.com!$D$237:$D$241,0))</f>
        <v>Word 10</v>
      </c>
      <c r="EK4" s="191" t="str">
        <f ca="1">INDEX(BingoCardGenerator.com!$E$237:$E$241,MATCH(LARGE(BingoCardGenerator.com!$F$237:$F$241,ROW()-1),BingoCardGenerator.com!$F$237:$F$241,0))</f>
        <v>Word 14</v>
      </c>
      <c r="EL4" s="191" t="str">
        <f ca="1">INDEX(BingoCardGenerator.com!$G$237:$G$241,MATCH(LARGE(BingoCardGenerator.com!$H$237:$H$241,ROW()-1),BingoCardGenerator.com!$H$237:$H$241,0))</f>
        <v>Word 16</v>
      </c>
      <c r="EM4" s="191" t="str">
        <f ca="1">INDEX(BingoCardGenerator.com!$I$237:$I$241,MATCH(LARGE(BingoCardGenerator.com!$J$237:$J$241,ROW()-1),BingoCardGenerator.com!$J$237:$J$241,0))</f>
        <v>Word 22</v>
      </c>
      <c r="EN4" s="191" t="str">
        <f ca="1">INDEX(BingoCardGenerator.com!$A$247:$A$251,MATCH(LARGE(BingoCardGenerator.com!$B$247:$B$251,ROW()-1),BingoCardGenerator.com!$B$247:$B$251,0))</f>
        <v>Word 5</v>
      </c>
      <c r="EO4" s="191" t="str">
        <f ca="1">INDEX(BingoCardGenerator.com!$C$247:$C$251,MATCH(LARGE(BingoCardGenerator.com!$D$247:$D$251,ROW()-1),BingoCardGenerator.com!$D$247:$D$251,0))</f>
        <v>Word 10</v>
      </c>
      <c r="EP4" s="191" t="str">
        <f ca="1">INDEX(BingoCardGenerator.com!$E$247:$E$251,MATCH(LARGE(BingoCardGenerator.com!$F$247:$F$251,ROW()-1),BingoCardGenerator.com!$F$247:$F$251,0))</f>
        <v>Word 12</v>
      </c>
      <c r="EQ4" s="191" t="str">
        <f ca="1">INDEX(BingoCardGenerator.com!$G$247:$G$251,MATCH(LARGE(BingoCardGenerator.com!$H$247:$H$251,ROW()-1),BingoCardGenerator.com!$H$247:$H$251,0))</f>
        <v>Word 20</v>
      </c>
      <c r="ER4" s="191" t="str">
        <f ca="1">INDEX(BingoCardGenerator.com!$I$247:$I$251,MATCH(LARGE(BingoCardGenerator.com!$J$247:$J$251,ROW()-1),BingoCardGenerator.com!$J$247:$J$251,0))</f>
        <v>Word 21</v>
      </c>
      <c r="ET4" s="191" t="str">
        <f ca="1">INDEX(BingoCardGenerator.com!$A$257:$A$261,MATCH(LARGE(BingoCardGenerator.com!$B$257:$B$261,ROW()-1),BingoCardGenerator.com!$B$257:$B$261,0))</f>
        <v>Word 3</v>
      </c>
      <c r="EU4" s="191" t="str">
        <f ca="1">INDEX(BingoCardGenerator.com!$C$257:$C$261,MATCH(LARGE(BingoCardGenerator.com!$D$257:$D$261,ROW()-1),BingoCardGenerator.com!$D$257:$D$261,0))</f>
        <v>Word 6</v>
      </c>
      <c r="EV4" s="191" t="str">
        <f ca="1">INDEX(BingoCardGenerator.com!$E$257:$E$261,MATCH(LARGE(BingoCardGenerator.com!$F$257:$F$261,ROW()-1),BingoCardGenerator.com!$F$257:$F$261,0))</f>
        <v>Word 11</v>
      </c>
      <c r="EW4" s="191" t="str">
        <f ca="1">INDEX(BingoCardGenerator.com!$G$257:$G$261,MATCH(LARGE(BingoCardGenerator.com!$H$257:$H$261,ROW()-1),BingoCardGenerator.com!$H$257:$H$261,0))</f>
        <v>Word 17</v>
      </c>
      <c r="EX4" s="191" t="str">
        <f ca="1">INDEX(BingoCardGenerator.com!$I$257:$I$261,MATCH(LARGE(BingoCardGenerator.com!$J$257:$J$261,ROW()-1),BingoCardGenerator.com!$J$257:$J$261,0))</f>
        <v>Word 23</v>
      </c>
      <c r="EY4" s="191" t="str">
        <f ca="1">INDEX(BingoCardGenerator.com!$A$267:$A$271,MATCH(LARGE(BingoCardGenerator.com!$B$267:$B$271,ROW()-1),BingoCardGenerator.com!$B$267:$B$271,0))</f>
        <v>Word 4</v>
      </c>
      <c r="EZ4" s="191" t="str">
        <f ca="1">INDEX(BingoCardGenerator.com!$C$267:$C$271,MATCH(LARGE(BingoCardGenerator.com!$D$267:$D$271,ROW()-1),BingoCardGenerator.com!$D$267:$D$271,0))</f>
        <v>Word 8</v>
      </c>
      <c r="FA4" s="191" t="str">
        <f ca="1">INDEX(BingoCardGenerator.com!$E$267:$E$271,MATCH(LARGE(BingoCardGenerator.com!$F$267:$F$271,ROW()-1),BingoCardGenerator.com!$F$267:$F$271,0))</f>
        <v>Word 15</v>
      </c>
      <c r="FB4" s="191" t="str">
        <f ca="1">INDEX(BingoCardGenerator.com!$G$267:$G$271,MATCH(LARGE(BingoCardGenerator.com!$H$267:$H$271,ROW()-1),BingoCardGenerator.com!$H$267:$H$271,0))</f>
        <v>Word 18</v>
      </c>
      <c r="FC4" s="191" t="str">
        <f ca="1">INDEX(BingoCardGenerator.com!$I$267:$I$271,MATCH(LARGE(BingoCardGenerator.com!$J$267:$J$271,ROW()-1),BingoCardGenerator.com!$J$267:$J$271,0))</f>
        <v>Word 24</v>
      </c>
      <c r="FE4" s="191" t="str">
        <f ca="1">INDEX(BingoCardGenerator.com!$A$277:$A$281,MATCH(LARGE(BingoCardGenerator.com!$B$277:$B$281,ROW()-1),BingoCardGenerator.com!$B$277:$B$281,0))</f>
        <v>Word 5</v>
      </c>
      <c r="FF4" s="191" t="str">
        <f ca="1">INDEX(BingoCardGenerator.com!$C$277:$C$281,MATCH(LARGE(BingoCardGenerator.com!$D$277:$D$281,ROW()-1),BingoCardGenerator.com!$D$277:$D$281,0))</f>
        <v>Word 8</v>
      </c>
      <c r="FG4" s="191" t="str">
        <f ca="1">INDEX(BingoCardGenerator.com!$E$277:$E$281,MATCH(LARGE(BingoCardGenerator.com!$F$277:$F$281,ROW()-1),BingoCardGenerator.com!$F$277:$F$281,0))</f>
        <v>Word 12</v>
      </c>
      <c r="FH4" s="191" t="str">
        <f ca="1">INDEX(BingoCardGenerator.com!$G$277:$G$281,MATCH(LARGE(BingoCardGenerator.com!$H$277:$H$281,ROW()-1),BingoCardGenerator.com!$H$277:$H$281,0))</f>
        <v>Word 19</v>
      </c>
      <c r="FI4" s="191" t="str">
        <f ca="1">INDEX(BingoCardGenerator.com!$I$277:$I$281,MATCH(LARGE(BingoCardGenerator.com!$J$277:$J$281,ROW()-1),BingoCardGenerator.com!$J$277:$J$281,0))</f>
        <v>Word 24</v>
      </c>
      <c r="FJ4" s="191" t="str">
        <f ca="1">INDEX(BingoCardGenerator.com!$A$287:$A$291,MATCH(LARGE(BingoCardGenerator.com!$B$287:$B$291,ROW()-1),BingoCardGenerator.com!$B$287:$B$291,0))</f>
        <v>Word 4</v>
      </c>
      <c r="FK4" s="191" t="str">
        <f ca="1">INDEX(BingoCardGenerator.com!$C$287:$C$291,MATCH(LARGE(BingoCardGenerator.com!$D$287:$D$291,ROW()-1),BingoCardGenerator.com!$D$287:$D$291,0))</f>
        <v>Word 6</v>
      </c>
      <c r="FL4" s="191" t="str">
        <f ca="1">INDEX(BingoCardGenerator.com!$E$287:$E$291,MATCH(LARGE(BingoCardGenerator.com!$F$287:$F$291,ROW()-1),BingoCardGenerator.com!$F$287:$F$291,0))</f>
        <v>Word 14</v>
      </c>
      <c r="FM4" s="191" t="str">
        <f ca="1">INDEX(BingoCardGenerator.com!$G$287:$G$291,MATCH(LARGE(BingoCardGenerator.com!$H$287:$H$291,ROW()-1),BingoCardGenerator.com!$H$287:$H$291,0))</f>
        <v>Word 17</v>
      </c>
      <c r="FN4" s="191" t="str">
        <f ca="1">INDEX(BingoCardGenerator.com!$I$287:$I$291,MATCH(LARGE(BingoCardGenerator.com!$J$287:$J$291,ROW()-1),BingoCardGenerator.com!$J$287:$J$291,0))</f>
        <v>Word 21</v>
      </c>
      <c r="FP4" s="191" t="str">
        <f ca="1">INDEX(BingoCardGenerator.com!$A$297:$A$301,MATCH(LARGE(BingoCardGenerator.com!$B$297:$B$301,ROW()-1),BingoCardGenerator.com!$B$297:$B$301,0))</f>
        <v>Word 4</v>
      </c>
      <c r="FQ4" s="191" t="str">
        <f ca="1">INDEX(BingoCardGenerator.com!$C$297:$C$301,MATCH(LARGE(BingoCardGenerator.com!$D$297:$D$301,ROW()-1),BingoCardGenerator.com!$D$297:$D$301,0))</f>
        <v>Word 9</v>
      </c>
      <c r="FR4" s="191" t="str">
        <f ca="1">INDEX(BingoCardGenerator.com!$E$297:$E$301,MATCH(LARGE(BingoCardGenerator.com!$F$297:$F$301,ROW()-1),BingoCardGenerator.com!$F$297:$F$301,0))</f>
        <v>Word 12</v>
      </c>
      <c r="FS4" s="191" t="str">
        <f ca="1">INDEX(BingoCardGenerator.com!$G$297:$G$301,MATCH(LARGE(BingoCardGenerator.com!$H$297:$H$301,ROW()-1),BingoCardGenerator.com!$H$297:$H$301,0))</f>
        <v>Word 18</v>
      </c>
      <c r="FT4" s="191" t="str">
        <f ca="1">INDEX(BingoCardGenerator.com!$I$297:$I$301,MATCH(LARGE(BingoCardGenerator.com!$J$297:$J$301,ROW()-1),BingoCardGenerator.com!$J$297:$J$301,0))</f>
        <v>Word 23</v>
      </c>
      <c r="FU4" s="191" t="str">
        <f ca="1">INDEX(BingoCardGenerator.com!$A$307:$A$311,MATCH(LARGE(BingoCardGenerator.com!$B$307:$B$311,ROW()-1),BingoCardGenerator.com!$B$307:$B$311,0))</f>
        <v>Word 4</v>
      </c>
      <c r="FV4" s="191" t="str">
        <f ca="1">INDEX(BingoCardGenerator.com!$C$307:$C$311,MATCH(LARGE(BingoCardGenerator.com!$D$307:$D$311,ROW()-1),BingoCardGenerator.com!$D$307:$D$311,0))</f>
        <v>Word 9</v>
      </c>
      <c r="FW4" s="191" t="str">
        <f ca="1">INDEX(BingoCardGenerator.com!$E$307:$E$311,MATCH(LARGE(BingoCardGenerator.com!$F$307:$F$311,ROW()-1),BingoCardGenerator.com!$F$307:$F$311,0))</f>
        <v>Word 11</v>
      </c>
      <c r="FX4" s="191" t="str">
        <f ca="1">INDEX(BingoCardGenerator.com!$G$307:$G$311,MATCH(LARGE(BingoCardGenerator.com!$H$307:$H$311,ROW()-1),BingoCardGenerator.com!$H$307:$H$311,0))</f>
        <v>Word 18</v>
      </c>
      <c r="FY4" s="191" t="str">
        <f ca="1">INDEX(BingoCardGenerator.com!$I$307:$I$311,MATCH(LARGE(BingoCardGenerator.com!$J$307:$J$311,ROW()-1),BingoCardGenerator.com!$J$307:$J$311,0))</f>
        <v>Word 24</v>
      </c>
      <c r="GA4" s="191" t="str">
        <f ca="1">INDEX(BingoCardGenerator.com!$A$317:$A$321,MATCH(LARGE(BingoCardGenerator.com!$B$317:$B$321,ROW()-1),BingoCardGenerator.com!$B$317:$B$321,0))</f>
        <v>Word 1</v>
      </c>
      <c r="GB4" s="191" t="str">
        <f ca="1">INDEX(BingoCardGenerator.com!$C$317:$C$321,MATCH(LARGE(BingoCardGenerator.com!$D$317:$D$321,ROW()-1),BingoCardGenerator.com!$D$317:$D$321,0))</f>
        <v>Word 8</v>
      </c>
      <c r="GC4" s="191" t="str">
        <f ca="1">INDEX(BingoCardGenerator.com!$E$317:$E$321,MATCH(LARGE(BingoCardGenerator.com!$F$317:$F$321,ROW()-1),BingoCardGenerator.com!$F$317:$F$321,0))</f>
        <v>Word 15</v>
      </c>
      <c r="GD4" s="191" t="str">
        <f ca="1">INDEX(BingoCardGenerator.com!$G$317:$G$321,MATCH(LARGE(BingoCardGenerator.com!$H$317:$H$321,ROW()-1),BingoCardGenerator.com!$H$317:$H$321,0))</f>
        <v>Word 16</v>
      </c>
      <c r="GE4" s="191" t="str">
        <f ca="1">INDEX(BingoCardGenerator.com!$I$317:$I$321,MATCH(LARGE(BingoCardGenerator.com!$J$317:$J$321,ROW()-1),BingoCardGenerator.com!$J$317:$J$321,0))</f>
        <v>Word 22</v>
      </c>
      <c r="GF4" s="191" t="str">
        <f ca="1">INDEX(BingoCardGenerator.com!$A$327:$A$331,MATCH(LARGE(BingoCardGenerator.com!$B$327:$B$331,ROW()-1),BingoCardGenerator.com!$B$327:$B$331,0))</f>
        <v>Word 3</v>
      </c>
      <c r="GG4" s="191" t="str">
        <f ca="1">INDEX(BingoCardGenerator.com!$C$327:$C$331,MATCH(LARGE(BingoCardGenerator.com!$D$327:$D$331,ROW()-1),BingoCardGenerator.com!$D$327:$D$331,0))</f>
        <v>Word 7</v>
      </c>
      <c r="GH4" s="191" t="str">
        <f ca="1">INDEX(BingoCardGenerator.com!$E$327:$E$331,MATCH(LARGE(BingoCardGenerator.com!$F$327:$F$331,ROW()-1),BingoCardGenerator.com!$F$327:$F$331,0))</f>
        <v>Word 13</v>
      </c>
      <c r="GI4" s="191" t="str">
        <f ca="1">INDEX(BingoCardGenerator.com!$G$327:$G$331,MATCH(LARGE(BingoCardGenerator.com!$H$327:$H$331,ROW()-1),BingoCardGenerator.com!$H$327:$H$331,0))</f>
        <v>Word 18</v>
      </c>
      <c r="GJ4" s="191" t="str">
        <f ca="1">INDEX(BingoCardGenerator.com!$I$327:$I$331,MATCH(LARGE(BingoCardGenerator.com!$J$327:$J$331,ROW()-1),BingoCardGenerator.com!$J$327:$J$331,0))</f>
        <v>Word 22</v>
      </c>
      <c r="GL4" s="191" t="str">
        <f ca="1">INDEX(BingoCardGenerator.com!$A$337:$A$341,MATCH(LARGE(BingoCardGenerator.com!$B$337:$B$341,ROW()-1),BingoCardGenerator.com!$B$337:$B$341,0))</f>
        <v>Word 3</v>
      </c>
      <c r="GM4" s="191" t="str">
        <f ca="1">INDEX(BingoCardGenerator.com!$C$337:$C$341,MATCH(LARGE(BingoCardGenerator.com!$D$337:$D$341,ROW()-1),BingoCardGenerator.com!$D$337:$D$341,0))</f>
        <v>Word 10</v>
      </c>
      <c r="GN4" s="191" t="str">
        <f ca="1">INDEX(BingoCardGenerator.com!$E$337:$E$341,MATCH(LARGE(BingoCardGenerator.com!$F$337:$F$341,ROW()-1),BingoCardGenerator.com!$F$337:$F$341,0))</f>
        <v>Word 14</v>
      </c>
      <c r="GO4" s="191" t="str">
        <f ca="1">INDEX(BingoCardGenerator.com!$G$337:$G$341,MATCH(LARGE(BingoCardGenerator.com!$H$337:$H$341,ROW()-1),BingoCardGenerator.com!$H$337:$H$341,0))</f>
        <v>Word 18</v>
      </c>
      <c r="GP4" s="191" t="str">
        <f ca="1">INDEX(BingoCardGenerator.com!$I$337:$I$341,MATCH(LARGE(BingoCardGenerator.com!$J$337:$J$341,ROW()-1),BingoCardGenerator.com!$J$337:$J$341,0))</f>
        <v>Word 21</v>
      </c>
      <c r="GQ4" s="191" t="str">
        <f ca="1">INDEX(BingoCardGenerator.com!$A$347:$A$351,MATCH(LARGE(BingoCardGenerator.com!$B$347:$B$351,ROW()-1),BingoCardGenerator.com!$B$347:$B$351,0))</f>
        <v>Word 5</v>
      </c>
      <c r="GR4" s="191" t="str">
        <f ca="1">INDEX(BingoCardGenerator.com!$C$347:$C$351,MATCH(LARGE(BingoCardGenerator.com!$D$347:$D$351,ROW()-1),BingoCardGenerator.com!$D$347:$D$351,0))</f>
        <v>Word 7</v>
      </c>
      <c r="GS4" s="191" t="str">
        <f ca="1">INDEX(BingoCardGenerator.com!$E$347:$E$351,MATCH(LARGE(BingoCardGenerator.com!$F$347:$F$351,ROW()-1),BingoCardGenerator.com!$F$347:$F$351,0))</f>
        <v>Word 15</v>
      </c>
      <c r="GT4" s="191" t="str">
        <f ca="1">INDEX(BingoCardGenerator.com!$G$347:$G$351,MATCH(LARGE(BingoCardGenerator.com!$H$347:$H$351,ROW()-1),BingoCardGenerator.com!$H$347:$H$351,0))</f>
        <v>Word 17</v>
      </c>
      <c r="GU4" s="191" t="str">
        <f ca="1">INDEX(BingoCardGenerator.com!$I$347:$I$351,MATCH(LARGE(BingoCardGenerator.com!$J$347:$J$351,ROW()-1),BingoCardGenerator.com!$J$347:$J$351,0))</f>
        <v>Word 25</v>
      </c>
      <c r="GW4" s="191" t="str">
        <f ca="1">INDEX(BingoCardGenerator.com!$A$357:$A$361,MATCH(LARGE(BingoCardGenerator.com!$B$357:$B$361,ROW()-1),BingoCardGenerator.com!$B$357:$B$361,0))</f>
        <v>Word 1</v>
      </c>
      <c r="GX4" s="191" t="str">
        <f ca="1">INDEX(BingoCardGenerator.com!$C$357:$C$361,MATCH(LARGE(BingoCardGenerator.com!$D$357:$D$361,ROW()-1),BingoCardGenerator.com!$D$357:$D$361,0))</f>
        <v>Word 9</v>
      </c>
      <c r="GY4" s="191" t="str">
        <f ca="1">INDEX(BingoCardGenerator.com!$E$357:$E$361,MATCH(LARGE(BingoCardGenerator.com!$F$357:$F$361,ROW()-1),BingoCardGenerator.com!$F$357:$F$361,0))</f>
        <v>Word 12</v>
      </c>
      <c r="GZ4" s="191" t="str">
        <f ca="1">INDEX(BingoCardGenerator.com!$G$357:$G$361,MATCH(LARGE(BingoCardGenerator.com!$H$357:$H$361,ROW()-1),BingoCardGenerator.com!$H$357:$H$361,0))</f>
        <v>Word 20</v>
      </c>
      <c r="HA4" s="191" t="str">
        <f ca="1">INDEX(BingoCardGenerator.com!$I$357:$I$361,MATCH(LARGE(BingoCardGenerator.com!$J$357:$J$361,ROW()-1),BingoCardGenerator.com!$J$357:$J$361,0))</f>
        <v>Word 22</v>
      </c>
      <c r="HB4" s="191" t="str">
        <f ca="1">INDEX(BingoCardGenerator.com!$A$367:$A$371,MATCH(LARGE(BingoCardGenerator.com!$B$367:$B$371,ROW()-1),BingoCardGenerator.com!$B$367:$B$371,0))</f>
        <v>Word 2</v>
      </c>
      <c r="HC4" s="191" t="str">
        <f ca="1">INDEX(BingoCardGenerator.com!$C$367:$C$371,MATCH(LARGE(BingoCardGenerator.com!$D$367:$D$371,ROW()-1),BingoCardGenerator.com!$D$367:$D$371,0))</f>
        <v>Word 9</v>
      </c>
      <c r="HD4" s="191" t="str">
        <f ca="1">INDEX(BingoCardGenerator.com!$E$367:$E$371,MATCH(LARGE(BingoCardGenerator.com!$F$367:$F$371,ROW()-1),BingoCardGenerator.com!$F$367:$F$371,0))</f>
        <v>Word 11</v>
      </c>
      <c r="HE4" s="191" t="str">
        <f ca="1">INDEX(BingoCardGenerator.com!$G$367:$G$371,MATCH(LARGE(BingoCardGenerator.com!$H$367:$H$371,ROW()-1),BingoCardGenerator.com!$H$367:$H$371,0))</f>
        <v>Word 16</v>
      </c>
      <c r="HF4" s="191" t="str">
        <f ca="1">INDEX(BingoCardGenerator.com!$I$367:$I$371,MATCH(LARGE(BingoCardGenerator.com!$J$367:$J$371,ROW()-1),BingoCardGenerator.com!$J$367:$J$371,0))</f>
        <v>Word 22</v>
      </c>
      <c r="HH4" s="191" t="str">
        <f ca="1">INDEX(BingoCardGenerator.com!$A$377:$A$381,MATCH(LARGE(BingoCardGenerator.com!$B$377:$B$381,ROW()-1),BingoCardGenerator.com!$B$377:$B$381,0))</f>
        <v>Word 2</v>
      </c>
      <c r="HI4" s="191" t="str">
        <f ca="1">INDEX(BingoCardGenerator.com!$C$377:$C$381,MATCH(LARGE(BingoCardGenerator.com!$D$377:$D$381,ROW()-1),BingoCardGenerator.com!$D$377:$D$381,0))</f>
        <v>Word 9</v>
      </c>
      <c r="HJ4" s="191" t="str">
        <f ca="1">INDEX(BingoCardGenerator.com!$E$377:$E$381,MATCH(LARGE(BingoCardGenerator.com!$F$377:$F$381,ROW()-1),BingoCardGenerator.com!$F$377:$F$381,0))</f>
        <v>Word 12</v>
      </c>
      <c r="HK4" s="191" t="str">
        <f ca="1">INDEX(BingoCardGenerator.com!$G$377:$G$381,MATCH(LARGE(BingoCardGenerator.com!$H$377:$H$381,ROW()-1),BingoCardGenerator.com!$H$377:$H$381,0))</f>
        <v>Word 19</v>
      </c>
      <c r="HL4" s="191" t="str">
        <f ca="1">INDEX(BingoCardGenerator.com!$I$377:$I$381,MATCH(LARGE(BingoCardGenerator.com!$J$377:$J$381,ROW()-1),BingoCardGenerator.com!$J$377:$J$381,0))</f>
        <v>Word 25</v>
      </c>
      <c r="HM4" s="191" t="str">
        <f ca="1">INDEX(BingoCardGenerator.com!$A$387:$A$391,MATCH(LARGE(BingoCardGenerator.com!$B$387:$B$391,ROW()-1),BingoCardGenerator.com!$B$387:$B$391,0))</f>
        <v>Word 5</v>
      </c>
      <c r="HN4" s="191" t="str">
        <f ca="1">INDEX(BingoCardGenerator.com!$C$387:$C$391,MATCH(LARGE(BingoCardGenerator.com!$D$387:$D$391,ROW()-1),BingoCardGenerator.com!$D$387:$D$391,0))</f>
        <v>Word 9</v>
      </c>
      <c r="HO4" s="191" t="str">
        <f ca="1">INDEX(BingoCardGenerator.com!$E$387:$E$391,MATCH(LARGE(BingoCardGenerator.com!$F$387:$F$391,ROW()-1),BingoCardGenerator.com!$F$387:$F$391,0))</f>
        <v>Word 12</v>
      </c>
      <c r="HP4" s="191" t="str">
        <f ca="1">INDEX(BingoCardGenerator.com!$G$387:$G$391,MATCH(LARGE(BingoCardGenerator.com!$H$387:$H$391,ROW()-1),BingoCardGenerator.com!$H$387:$H$391,0))</f>
        <v>Word 16</v>
      </c>
      <c r="HQ4" s="191" t="str">
        <f ca="1">INDEX(BingoCardGenerator.com!$I$387:$I$391,MATCH(LARGE(BingoCardGenerator.com!$J$387:$J$391,ROW()-1),BingoCardGenerator.com!$J$387:$J$391,0))</f>
        <v>Word 24</v>
      </c>
      <c r="HS4" s="191" t="str">
        <f ca="1">INDEX(BingoCardGenerator.com!$A$397:$A$401,MATCH(LARGE(BingoCardGenerator.com!$B$397:$B$401,ROW()-1),BingoCardGenerator.com!$B$397:$B$401,0))</f>
        <v>Word 3</v>
      </c>
      <c r="HT4" s="191" t="str">
        <f ca="1">INDEX(BingoCardGenerator.com!$C$397:$C$401,MATCH(LARGE(BingoCardGenerator.com!$D$397:$D$401,ROW()-1),BingoCardGenerator.com!$D$397:$D$401,0))</f>
        <v>Word 10</v>
      </c>
      <c r="HU4" s="191" t="str">
        <f ca="1">INDEX(BingoCardGenerator.com!$E$397:$E$401,MATCH(LARGE(BingoCardGenerator.com!$F$397:$F$401,ROW()-1),BingoCardGenerator.com!$F$397:$F$401,0))</f>
        <v>Word 13</v>
      </c>
      <c r="HV4" s="191" t="str">
        <f ca="1">INDEX(BingoCardGenerator.com!$G$397:$G$401,MATCH(LARGE(BingoCardGenerator.com!$H$397:$H$401,ROW()-1),BingoCardGenerator.com!$H$397:$H$401,0))</f>
        <v>Word 20</v>
      </c>
      <c r="HW4" s="191" t="str">
        <f ca="1">INDEX(BingoCardGenerator.com!$I$397:$I$401,MATCH(LARGE(BingoCardGenerator.com!$J$397:$J$401,ROW()-1),BingoCardGenerator.com!$J$397:$J$401,0))</f>
        <v>Word 23</v>
      </c>
      <c r="HX4" s="191" t="str">
        <f ca="1">INDEX(BingoCardGenerator.com!$A$407:$A$411,MATCH(LARGE(BingoCardGenerator.com!$B$407:$B$411,ROW()-1),BingoCardGenerator.com!$B$407:$B$411,0))</f>
        <v>Word 1</v>
      </c>
      <c r="HY4" s="191" t="str">
        <f ca="1">INDEX(BingoCardGenerator.com!$C$407:$C$411,MATCH(LARGE(BingoCardGenerator.com!$D$407:$D$411,ROW()-1),BingoCardGenerator.com!$D$407:$D$411,0))</f>
        <v>Word 10</v>
      </c>
      <c r="HZ4" s="191" t="str">
        <f ca="1">INDEX(BingoCardGenerator.com!$E$407:$E$411,MATCH(LARGE(BingoCardGenerator.com!$F$407:$F$411,ROW()-1),BingoCardGenerator.com!$F$407:$F$411,0))</f>
        <v>Word 13</v>
      </c>
      <c r="IA4" s="191" t="str">
        <f ca="1">INDEX(BingoCardGenerator.com!$G$407:$G$411,MATCH(LARGE(BingoCardGenerator.com!$H$407:$H$411,ROW()-1),BingoCardGenerator.com!$H$407:$H$411,0))</f>
        <v>Word 17</v>
      </c>
      <c r="IB4" s="191" t="str">
        <f ca="1">INDEX(BingoCardGenerator.com!$I$407:$I$411,MATCH(LARGE(BingoCardGenerator.com!$J$407:$J$411,ROW()-1),BingoCardGenerator.com!$J$407:$J$411,0))</f>
        <v>Word 22</v>
      </c>
      <c r="ID4" s="191" t="str">
        <f ca="1">INDEX(BingoCardGenerator.com!$A$417:$A$421,MATCH(LARGE(BingoCardGenerator.com!$B$417:$B$421,ROW()-1),BingoCardGenerator.com!$B$417:$B$421,0))</f>
        <v>Word 2</v>
      </c>
      <c r="IE4" s="191" t="str">
        <f ca="1">INDEX(BingoCardGenerator.com!$C$417:$C$421,MATCH(LARGE(BingoCardGenerator.com!$D$417:$D$421,ROW()-1),BingoCardGenerator.com!$D$417:$D$421,0))</f>
        <v>Word 10</v>
      </c>
      <c r="IF4" s="191" t="str">
        <f ca="1">INDEX(BingoCardGenerator.com!$E$417:$E$421,MATCH(LARGE(BingoCardGenerator.com!$F$417:$F$421,ROW()-1),BingoCardGenerator.com!$F$417:$F$421,0))</f>
        <v>Word 13</v>
      </c>
      <c r="IG4" s="191" t="str">
        <f ca="1">INDEX(BingoCardGenerator.com!$G$417:$G$421,MATCH(LARGE(BingoCardGenerator.com!$H$417:$H$421,ROW()-1),BingoCardGenerator.com!$H$417:$H$421,0))</f>
        <v>Word 20</v>
      </c>
      <c r="IH4" s="191" t="str">
        <f ca="1">INDEX(BingoCardGenerator.com!$I$417:$I$421,MATCH(LARGE(BingoCardGenerator.com!$J$417:$J$421,ROW()-1),BingoCardGenerator.com!$J$417:$J$421,0))</f>
        <v>Word 22</v>
      </c>
      <c r="II4" s="191" t="str">
        <f ca="1">INDEX(BingoCardGenerator.com!$A$427:$A$431,MATCH(LARGE(BingoCardGenerator.com!$B$427:$B$431,ROW()-1),BingoCardGenerator.com!$B$427:$B$431,0))</f>
        <v>Word 3</v>
      </c>
      <c r="IJ4" s="191" t="str">
        <f ca="1">INDEX(BingoCardGenerator.com!$C$427:$C$431,MATCH(LARGE(BingoCardGenerator.com!$D$427:$D$431,ROW()-1),BingoCardGenerator.com!$D$427:$D$431,0))</f>
        <v>Word 7</v>
      </c>
      <c r="IK4" s="191" t="str">
        <f ca="1">INDEX(BingoCardGenerator.com!$E$427:$E$431,MATCH(LARGE(BingoCardGenerator.com!$F$427:$F$431,ROW()-1),BingoCardGenerator.com!$F$427:$F$431,0))</f>
        <v>Word 15</v>
      </c>
      <c r="IL4" s="191" t="str">
        <f ca="1">INDEX(BingoCardGenerator.com!$G$427:$G$431,MATCH(LARGE(BingoCardGenerator.com!$H$427:$H$431,ROW()-1),BingoCardGenerator.com!$H$427:$H$431,0))</f>
        <v>Word 18</v>
      </c>
      <c r="IM4" s="191" t="str">
        <f ca="1">INDEX(BingoCardGenerator.com!$I$427:$I$431,MATCH(LARGE(BingoCardGenerator.com!$J$427:$J$431,ROW()-1),BingoCardGenerator.com!$J$427:$J$431,0))</f>
        <v>Word 24</v>
      </c>
      <c r="IO4" s="191" t="str">
        <f ca="1">INDEX(BingoCardGenerator.com!$A$437:$A$441,MATCH(LARGE(BingoCardGenerator.com!$B$437:$B$441,ROW()-1),BingoCardGenerator.com!$B$437:$B$441,0))</f>
        <v>Word 4</v>
      </c>
      <c r="IP4" s="191" t="str">
        <f ca="1">INDEX(BingoCardGenerator.com!$C$437:$C$441,MATCH(LARGE(BingoCardGenerator.com!$D$437:$D$441,ROW()-1),BingoCardGenerator.com!$D$437:$D$441,0))</f>
        <v>Word 9</v>
      </c>
      <c r="IQ4" s="191" t="str">
        <f ca="1">INDEX(BingoCardGenerator.com!$E$437:$E$441,MATCH(LARGE(BingoCardGenerator.com!$F$437:$F$441,ROW()-1),BingoCardGenerator.com!$F$437:$F$441,0))</f>
        <v>Word 11</v>
      </c>
      <c r="IR4" s="191" t="str">
        <f ca="1">INDEX(BingoCardGenerator.com!$G$437:$G$441,MATCH(LARGE(BingoCardGenerator.com!$H$437:$H$441,ROW()-1),BingoCardGenerator.com!$H$437:$H$441,0))</f>
        <v>Word 17</v>
      </c>
      <c r="IS4" s="191" t="str">
        <f ca="1">INDEX(BingoCardGenerator.com!$I$437:$I$441,MATCH(LARGE(BingoCardGenerator.com!$J$437:$J$441,ROW()-1),BingoCardGenerator.com!$J$437:$J$441,0))</f>
        <v>Word 23</v>
      </c>
      <c r="IT4" s="191" t="str">
        <f ca="1">INDEX(BingoCardGenerator.com!$A$447:$A$451,MATCH(LARGE(BingoCardGenerator.com!$B$447:$B$451,ROW()-1),BingoCardGenerator.com!$B$447:$B$451,0))</f>
        <v>Word 4</v>
      </c>
      <c r="IU4" s="191" t="str">
        <f ca="1">INDEX(BingoCardGenerator.com!$C$447:$C$451,MATCH(LARGE(BingoCardGenerator.com!$D$447:$D$451,ROW()-1),BingoCardGenerator.com!$D$447:$D$451,0))</f>
        <v>Word 8</v>
      </c>
      <c r="IV4" s="191" t="str">
        <f ca="1">INDEX(BingoCardGenerator.com!$E$447:$E$451,MATCH(LARGE(BingoCardGenerator.com!$F$447:$F$451,ROW()-1),BingoCardGenerator.com!$F$447:$F$451,0))</f>
        <v>Word 14</v>
      </c>
      <c r="IW4" s="191" t="str">
        <f ca="1">INDEX(BingoCardGenerator.com!$G$447:$G$451,MATCH(LARGE(BingoCardGenerator.com!$H$447:$H$451,ROW()-1),BingoCardGenerator.com!$H$447:$H$451,0))</f>
        <v>Word 16</v>
      </c>
      <c r="IX4" s="191" t="str">
        <f ca="1">INDEX(BingoCardGenerator.com!$I$447:$I$451,MATCH(LARGE(BingoCardGenerator.com!$J$447:$J$451,ROW()-1),BingoCardGenerator.com!$J$447:$J$451,0))</f>
        <v>Word 22</v>
      </c>
      <c r="IZ4" s="191" t="str">
        <f ca="1">INDEX(BingoCardGenerator.com!$A$457:$A$461,MATCH(LARGE(BingoCardGenerator.com!$B$457:$B$461,ROW()-1),BingoCardGenerator.com!$B$457:$B$461,0))</f>
        <v>Word 5</v>
      </c>
      <c r="JA4" s="191" t="str">
        <f ca="1">INDEX(BingoCardGenerator.com!$C$457:$C$461,MATCH(LARGE(BingoCardGenerator.com!$D$457:$D$461,ROW()-1),BingoCardGenerator.com!$D$457:$D$461,0))</f>
        <v>Word 10</v>
      </c>
      <c r="JB4" s="191" t="str">
        <f ca="1">INDEX(BingoCardGenerator.com!$E$457:$E$461,MATCH(LARGE(BingoCardGenerator.com!$F$457:$F$461,ROW()-1),BingoCardGenerator.com!$F$457:$F$461,0))</f>
        <v>Word 14</v>
      </c>
      <c r="JC4" s="191" t="str">
        <f ca="1">INDEX(BingoCardGenerator.com!$G$457:$G$461,MATCH(LARGE(BingoCardGenerator.com!$H$457:$H$461,ROW()-1),BingoCardGenerator.com!$H$457:$H$461,0))</f>
        <v>Word 16</v>
      </c>
      <c r="JD4" s="191" t="str">
        <f ca="1">INDEX(BingoCardGenerator.com!$I$457:$I$461,MATCH(LARGE(BingoCardGenerator.com!$J$457:$J$461,ROW()-1),BingoCardGenerator.com!$J$457:$J$461,0))</f>
        <v>Word 24</v>
      </c>
      <c r="JE4" s="191" t="str">
        <f ca="1">INDEX(BingoCardGenerator.com!$A$467:$A$471,MATCH(LARGE(BingoCardGenerator.com!$B$467:$B$471,ROW()-1),BingoCardGenerator.com!$B$467:$B$471,0))</f>
        <v>Word 3</v>
      </c>
      <c r="JF4" s="191" t="str">
        <f ca="1">INDEX(BingoCardGenerator.com!$C$467:$C$471,MATCH(LARGE(BingoCardGenerator.com!$D$467:$D$471,ROW()-1),BingoCardGenerator.com!$D$467:$D$471,0))</f>
        <v>Word 6</v>
      </c>
      <c r="JG4" s="191" t="str">
        <f ca="1">INDEX(BingoCardGenerator.com!$E$467:$E$471,MATCH(LARGE(BingoCardGenerator.com!$F$467:$F$471,ROW()-1),BingoCardGenerator.com!$F$467:$F$471,0))</f>
        <v>Word 12</v>
      </c>
      <c r="JH4" s="191" t="str">
        <f ca="1">INDEX(BingoCardGenerator.com!$G$467:$G$471,MATCH(LARGE(BingoCardGenerator.com!$H$467:$H$471,ROW()-1),BingoCardGenerator.com!$H$467:$H$471,0))</f>
        <v>Word 17</v>
      </c>
      <c r="JI4" s="191" t="str">
        <f ca="1">INDEX(BingoCardGenerator.com!$I$467:$I$471,MATCH(LARGE(BingoCardGenerator.com!$J$467:$J$471,ROW()-1),BingoCardGenerator.com!$J$467:$J$471,0))</f>
        <v>Word 21</v>
      </c>
      <c r="JK4" s="191" t="str">
        <f ca="1">INDEX(BingoCardGenerator.com!$A$477:$A$481,MATCH(LARGE(BingoCardGenerator.com!$B$477:$B$481,ROW()-1),BingoCardGenerator.com!$B$477:$B$481,0))</f>
        <v>Word 2</v>
      </c>
      <c r="JL4" s="191" t="str">
        <f ca="1">INDEX(BingoCardGenerator.com!$C$477:$C$481,MATCH(LARGE(BingoCardGenerator.com!$D$477:$D$481,ROW()-1),BingoCardGenerator.com!$D$477:$D$481,0))</f>
        <v>Word 9</v>
      </c>
      <c r="JM4" s="191" t="str">
        <f ca="1">INDEX(BingoCardGenerator.com!$E$477:$E$481,MATCH(LARGE(BingoCardGenerator.com!$F$477:$F$481,ROW()-1),BingoCardGenerator.com!$F$477:$F$481,0))</f>
        <v>Word 11</v>
      </c>
      <c r="JN4" s="191" t="str">
        <f ca="1">INDEX(BingoCardGenerator.com!$G$477:$G$481,MATCH(LARGE(BingoCardGenerator.com!$H$477:$H$481,ROW()-1),BingoCardGenerator.com!$H$477:$H$481,0))</f>
        <v>Word 20</v>
      </c>
      <c r="JO4" s="191" t="str">
        <f ca="1">INDEX(BingoCardGenerator.com!$I$477:$I$481,MATCH(LARGE(BingoCardGenerator.com!$J$477:$J$481,ROW()-1),BingoCardGenerator.com!$J$477:$J$481,0))</f>
        <v>Word 24</v>
      </c>
      <c r="JP4" s="191" t="str">
        <f ca="1">INDEX(BingoCardGenerator.com!$A$487:$A$491,MATCH(LARGE(BingoCardGenerator.com!$B$487:$B$491,ROW()-1),BingoCardGenerator.com!$B$487:$B$491,0))</f>
        <v>Word 5</v>
      </c>
      <c r="JQ4" s="191" t="str">
        <f ca="1">INDEX(BingoCardGenerator.com!$C$487:$C$491,MATCH(LARGE(BingoCardGenerator.com!$D$487:$D$491,ROW()-1),BingoCardGenerator.com!$D$487:$D$491,0))</f>
        <v>Word 6</v>
      </c>
      <c r="JR4" s="191" t="str">
        <f ca="1">INDEX(BingoCardGenerator.com!$E$487:$E$491,MATCH(LARGE(BingoCardGenerator.com!$F$487:$F$491,ROW()-1),BingoCardGenerator.com!$F$487:$F$491,0))</f>
        <v>Word 13</v>
      </c>
      <c r="JS4" s="191" t="str">
        <f ca="1">INDEX(BingoCardGenerator.com!$G$487:$G$491,MATCH(LARGE(BingoCardGenerator.com!$H$487:$H$491,ROW()-1),BingoCardGenerator.com!$H$487:$H$491,0))</f>
        <v>Word 16</v>
      </c>
      <c r="JT4" s="191" t="str">
        <f ca="1">INDEX(BingoCardGenerator.com!$I$487:$I$491,MATCH(LARGE(BingoCardGenerator.com!$J$487:$J$491,ROW()-1),BingoCardGenerator.com!$J$487:$J$491,0))</f>
        <v>Word 23</v>
      </c>
      <c r="JV4" s="191" t="str">
        <f ca="1">INDEX(BingoCardGenerator.com!$A$497:$A$501,MATCH(LARGE(BingoCardGenerator.com!$B$497:$B$501,ROW()-1),BingoCardGenerator.com!$B$497:$B$501,0))</f>
        <v>Word 4</v>
      </c>
      <c r="JW4" s="191" t="str">
        <f ca="1">INDEX(BingoCardGenerator.com!$C$497:$C$501,MATCH(LARGE(BingoCardGenerator.com!$D$497:$D$501,ROW()-1),BingoCardGenerator.com!$D$497:$D$501,0))</f>
        <v>Word 9</v>
      </c>
      <c r="JX4" s="191" t="str">
        <f ca="1">INDEX(BingoCardGenerator.com!$E$497:$E$501,MATCH(LARGE(BingoCardGenerator.com!$F$497:$F$501,ROW()-1),BingoCardGenerator.com!$F$497:$F$501,0))</f>
        <v>Word 12</v>
      </c>
      <c r="JY4" s="191" t="str">
        <f ca="1">INDEX(BingoCardGenerator.com!$G$497:$G$501,MATCH(LARGE(BingoCardGenerator.com!$H$497:$H$501,ROW()-1),BingoCardGenerator.com!$H$497:$H$501,0))</f>
        <v>Word 19</v>
      </c>
      <c r="JZ4" s="191" t="str">
        <f ca="1">INDEX(BingoCardGenerator.com!$I$497:$I$501,MATCH(LARGE(BingoCardGenerator.com!$J$497:$J$501,ROW()-1),BingoCardGenerator.com!$J$497:$J$501,0))</f>
        <v>Word 21</v>
      </c>
      <c r="KA4" s="192" t="str">
        <f ca="1">INDEX(BingoCardGenerator.com!$A$507:$A$511,MATCH(LARGE(BingoCardGenerator.com!$B$507:$B$511,ROW()-1),BingoCardGenerator.com!$B$507:$B$511,0))</f>
        <v>Word 4</v>
      </c>
      <c r="KB4" s="192" t="str">
        <f ca="1">INDEX(BingoCardGenerator.com!$C$507:$C$511,MATCH(LARGE(BingoCardGenerator.com!$D$507:$D$511,ROW()-1),BingoCardGenerator.com!$D$507:$D$511,0))</f>
        <v>Word 10</v>
      </c>
      <c r="KC4" s="192" t="str">
        <f ca="1">INDEX(BingoCardGenerator.com!$E$507:$E$511,MATCH(LARGE(BingoCardGenerator.com!$F$507:$F$511,ROW()-1),BingoCardGenerator.com!$F$507:$F$511,0))</f>
        <v>Word 15</v>
      </c>
      <c r="KD4" s="192" t="str">
        <f ca="1">INDEX(BingoCardGenerator.com!$G$507:$G$511,MATCH(LARGE(BingoCardGenerator.com!$H$507:$H$511,ROW()-1),BingoCardGenerator.com!$H$507:$H$511,0))</f>
        <v>Word 16</v>
      </c>
      <c r="KE4" s="192" t="str">
        <f ca="1">INDEX(BingoCardGenerator.com!$I$507:$I$511,MATCH(LARGE(BingoCardGenerator.com!$J$507:$J$511,ROW()-1),BingoCardGenerator.com!$J$507:$J$511,0))</f>
        <v>Word 24</v>
      </c>
      <c r="KF4" s="193"/>
      <c r="KG4" s="192" t="str">
        <f ca="1">INDEX(BingoCardGenerator.com!$A$517:$A$521,MATCH(LARGE(BingoCardGenerator.com!$B$517:$B$521,ROW()-1),BingoCardGenerator.com!$B$517:$B$521,0))</f>
        <v>Word 1</v>
      </c>
      <c r="KH4" s="192" t="str">
        <f ca="1">INDEX(BingoCardGenerator.com!$C$517:$C$521,MATCH(LARGE(BingoCardGenerator.com!$D$517:$D$521,ROW()-1),BingoCardGenerator.com!$D$517:$D$521,0))</f>
        <v>Word 8</v>
      </c>
      <c r="KI4" s="192" t="str">
        <f ca="1">INDEX(BingoCardGenerator.com!$E$517:$E$521,MATCH(LARGE(BingoCardGenerator.com!$F$517:$F$521,ROW()-1),BingoCardGenerator.com!$F$517:$F$521,0))</f>
        <v>Word 11</v>
      </c>
      <c r="KJ4" s="192" t="str">
        <f ca="1">INDEX(BingoCardGenerator.com!$G$517:$G$521,MATCH(LARGE(BingoCardGenerator.com!$H$517:$H$521,ROW()-1),BingoCardGenerator.com!$H$517:$H$521,0))</f>
        <v>Word 20</v>
      </c>
      <c r="KK4" s="192" t="str">
        <f ca="1">INDEX(BingoCardGenerator.com!$I$517:$I$521,MATCH(LARGE(BingoCardGenerator.com!$J$517:$J$521,ROW()-1),BingoCardGenerator.com!$J$517:$J$521,0))</f>
        <v>Word 25</v>
      </c>
      <c r="KL4" s="192" t="str">
        <f ca="1">INDEX(BingoCardGenerator.com!$A$527:$A$531,MATCH(LARGE(BingoCardGenerator.com!$B$527:$B$531,ROW()-1),BingoCardGenerator.com!$B$527:$B$531,0))</f>
        <v>Word 4</v>
      </c>
      <c r="KM4" s="192" t="str">
        <f ca="1">INDEX(BingoCardGenerator.com!$C$527:$C$531,MATCH(LARGE(BingoCardGenerator.com!$D$527:$D$531,ROW()-1),BingoCardGenerator.com!$D$527:$D$531,0))</f>
        <v>Word 10</v>
      </c>
      <c r="KN4" s="192" t="str">
        <f ca="1">INDEX(BingoCardGenerator.com!$E$527:$E$531,MATCH(LARGE(BingoCardGenerator.com!$F$527:$F$531,ROW()-1),BingoCardGenerator.com!$F$527:$F$531,0))</f>
        <v>Word 12</v>
      </c>
      <c r="KO4" s="192" t="str">
        <f ca="1">INDEX(BingoCardGenerator.com!$G$527:$G$531,MATCH(LARGE(BingoCardGenerator.com!$H$527:$H$531,ROW()-1),BingoCardGenerator.com!$H$527:$H$531,0))</f>
        <v>Word 19</v>
      </c>
      <c r="KP4" s="192" t="str">
        <f ca="1">INDEX(BingoCardGenerator.com!$I$527:$I$531,MATCH(LARGE(BingoCardGenerator.com!$J$527:$J$531,ROW()-1),BingoCardGenerator.com!$J$527:$J$531,0))</f>
        <v>Word 23</v>
      </c>
      <c r="KQ4" s="193"/>
      <c r="KR4" s="192" t="str">
        <f ca="1">INDEX(BingoCardGenerator.com!$A$537:$A$541,MATCH(LARGE(BingoCardGenerator.com!$B$537:$B$541,ROW()-1),BingoCardGenerator.com!$B$537:$B$541,0))</f>
        <v>Word 5</v>
      </c>
      <c r="KS4" s="192" t="str">
        <f ca="1">INDEX(BingoCardGenerator.com!$C$537:$C$541,MATCH(LARGE(BingoCardGenerator.com!$D$537:$D$541,ROW()-1),BingoCardGenerator.com!$D$537:$D$541,0))</f>
        <v>Word 8</v>
      </c>
      <c r="KT4" s="192" t="str">
        <f ca="1">INDEX(BingoCardGenerator.com!$E$537:$E$541,MATCH(LARGE(BingoCardGenerator.com!$F$537:$F$541,ROW()-1),BingoCardGenerator.com!$F$537:$F$541,0))</f>
        <v>Word 15</v>
      </c>
      <c r="KU4" s="192" t="str">
        <f ca="1">INDEX(BingoCardGenerator.com!$G$537:$G$541,MATCH(LARGE(BingoCardGenerator.com!$H$537:$H$541,ROW()-1),BingoCardGenerator.com!$H$537:$H$541,0))</f>
        <v>Word 18</v>
      </c>
      <c r="KV4" s="192" t="str">
        <f ca="1">INDEX(BingoCardGenerator.com!$I$537:$I$541,MATCH(LARGE(BingoCardGenerator.com!$J$537:$J$541,ROW()-1),BingoCardGenerator.com!$J$537:$J$541,0))</f>
        <v>Word 21</v>
      </c>
      <c r="KW4" s="192" t="str">
        <f ca="1">INDEX(BingoCardGenerator.com!$A$547:$A$551,MATCH(LARGE(BingoCardGenerator.com!$B$547:$B$551,ROW()-1),BingoCardGenerator.com!$B$547:$B$551,0))</f>
        <v>Word 3</v>
      </c>
      <c r="KX4" s="192" t="str">
        <f ca="1">INDEX(BingoCardGenerator.com!$C$547:$C$551,MATCH(LARGE(BingoCardGenerator.com!$D$547:$D$551,ROW()-1),BingoCardGenerator.com!$D$547:$D$551,0))</f>
        <v>Word 9</v>
      </c>
      <c r="KY4" s="192" t="str">
        <f ca="1">INDEX(BingoCardGenerator.com!$E$547:$E$551,MATCH(LARGE(BingoCardGenerator.com!$F$547:$F$551,ROW()-1),BingoCardGenerator.com!$F$547:$F$551,0))</f>
        <v>Word 12</v>
      </c>
      <c r="KZ4" s="192" t="str">
        <f ca="1">INDEX(BingoCardGenerator.com!$G$547:$G$551,MATCH(LARGE(BingoCardGenerator.com!$H$547:$H$551,ROW()-1),BingoCardGenerator.com!$H$547:$H$551,0))</f>
        <v>Word 20</v>
      </c>
      <c r="LA4" s="192" t="str">
        <f ca="1">INDEX(BingoCardGenerator.com!$I$547:$I$551,MATCH(LARGE(BingoCardGenerator.com!$J$547:$J$551,ROW()-1),BingoCardGenerator.com!$J$547:$J$551,0))</f>
        <v>Word 24</v>
      </c>
      <c r="LB4" s="193"/>
      <c r="LC4" s="192" t="str">
        <f ca="1">INDEX(BingoCardGenerator.com!$A$557:$A$561,MATCH(LARGE(BingoCardGenerator.com!$B$557:$B$561,ROW()-1),BingoCardGenerator.com!$B$557:$B$561,0))</f>
        <v>Word 3</v>
      </c>
      <c r="LD4" s="192" t="str">
        <f ca="1">INDEX(BingoCardGenerator.com!$C$557:$C$561,MATCH(LARGE(BingoCardGenerator.com!$D$557:$D$561,ROW()-1),BingoCardGenerator.com!$D$557:$D$561,0))</f>
        <v>Word 8</v>
      </c>
      <c r="LE4" s="192" t="str">
        <f ca="1">INDEX(BingoCardGenerator.com!$E$557:$E$561,MATCH(LARGE(BingoCardGenerator.com!$F$557:$F$561,ROW()-1),BingoCardGenerator.com!$F$557:$F$561,0))</f>
        <v>Word 12</v>
      </c>
      <c r="LF4" s="192" t="str">
        <f ca="1">INDEX(BingoCardGenerator.com!$G$557:$G$561,MATCH(LARGE(BingoCardGenerator.com!$H$557:$H$561,ROW()-1),BingoCardGenerator.com!$H$557:$H$561,0))</f>
        <v>Word 17</v>
      </c>
      <c r="LG4" s="192" t="str">
        <f ca="1">INDEX(BingoCardGenerator.com!$I$557:$I$561,MATCH(LARGE(BingoCardGenerator.com!$J$557:$J$561,ROW()-1),BingoCardGenerator.com!$J$557:$J$561,0))</f>
        <v>Word 22</v>
      </c>
      <c r="LH4" s="192" t="str">
        <f ca="1">INDEX(BingoCardGenerator.com!$A$567:$A$571,MATCH(LARGE(BingoCardGenerator.com!$B$567:$B$571,ROW()-1),BingoCardGenerator.com!$B$567:$B$571,0))</f>
        <v>Word 1</v>
      </c>
      <c r="LI4" s="192" t="str">
        <f ca="1">INDEX(BingoCardGenerator.com!$C$567:$C$571,MATCH(LARGE(BingoCardGenerator.com!$D$567:$D$571,ROW()-1),BingoCardGenerator.com!$D$567:$D$571,0))</f>
        <v>Word 6</v>
      </c>
      <c r="LJ4" s="192" t="str">
        <f ca="1">INDEX(BingoCardGenerator.com!$E$567:$E$571,MATCH(LARGE(BingoCardGenerator.com!$F$567:$F$571,ROW()-1),BingoCardGenerator.com!$F$567:$F$571,0))</f>
        <v>Word 11</v>
      </c>
      <c r="LK4" s="192" t="str">
        <f ca="1">INDEX(BingoCardGenerator.com!$G$567:$G$571,MATCH(LARGE(BingoCardGenerator.com!$H$567:$H$571,ROW()-1),BingoCardGenerator.com!$H$567:$H$571,0))</f>
        <v>Word 20</v>
      </c>
      <c r="LL4" s="192" t="str">
        <f ca="1">INDEX(BingoCardGenerator.com!$I$567:$I$571,MATCH(LARGE(BingoCardGenerator.com!$J$567:$J$571,ROW()-1),BingoCardGenerator.com!$J$567:$J$571,0))</f>
        <v>Word 23</v>
      </c>
      <c r="LM4" s="193"/>
      <c r="LN4" s="192" t="str">
        <f ca="1">INDEX(BingoCardGenerator.com!$A$577:$A$581,MATCH(LARGE(BingoCardGenerator.com!$B$577:$B$581,ROW()-1),BingoCardGenerator.com!$B$577:$B$581,0))</f>
        <v>Word 2</v>
      </c>
      <c r="LO4" s="192" t="str">
        <f ca="1">INDEX(BingoCardGenerator.com!$C$577:$C$581,MATCH(LARGE(BingoCardGenerator.com!$D$577:$D$581,ROW()-1),BingoCardGenerator.com!$D$577:$D$581,0))</f>
        <v>Word 6</v>
      </c>
      <c r="LP4" s="192" t="str">
        <f ca="1">INDEX(BingoCardGenerator.com!$E$577:$E$581,MATCH(LARGE(BingoCardGenerator.com!$F$577:$F$581,ROW()-1),BingoCardGenerator.com!$F$577:$F$581,0))</f>
        <v>Word 11</v>
      </c>
      <c r="LQ4" s="192" t="str">
        <f ca="1">INDEX(BingoCardGenerator.com!$G$577:$G$581,MATCH(LARGE(BingoCardGenerator.com!$H$577:$H$581,ROW()-1),BingoCardGenerator.com!$H$577:$H$581,0))</f>
        <v>Word 18</v>
      </c>
      <c r="LR4" s="192" t="str">
        <f ca="1">INDEX(BingoCardGenerator.com!$I$577:$I$581,MATCH(LARGE(BingoCardGenerator.com!$J$577:$J$581,ROW()-1),BingoCardGenerator.com!$J$577:$J$581,0))</f>
        <v>Word 25</v>
      </c>
      <c r="LS4" s="192" t="str">
        <f ca="1">INDEX(BingoCardGenerator.com!$A$587:$A$591,MATCH(LARGE(BingoCardGenerator.com!$B$587:$B$591,ROW()-1),BingoCardGenerator.com!$B$587:$B$591,0))</f>
        <v>Word 4</v>
      </c>
      <c r="LT4" s="192" t="str">
        <f ca="1">INDEX(BingoCardGenerator.com!$C$587:$C$591,MATCH(LARGE(BingoCardGenerator.com!$D$587:$D$591,ROW()-1),BingoCardGenerator.com!$D$587:$D$591,0))</f>
        <v>Word 8</v>
      </c>
      <c r="LU4" s="192" t="str">
        <f ca="1">INDEX(BingoCardGenerator.com!$E$587:$E$591,MATCH(LARGE(BingoCardGenerator.com!$F$587:$F$591,ROW()-1),BingoCardGenerator.com!$F$587:$F$591,0))</f>
        <v>Word 13</v>
      </c>
      <c r="LV4" s="192" t="str">
        <f ca="1">INDEX(BingoCardGenerator.com!$G$587:$G$591,MATCH(LARGE(BingoCardGenerator.com!$H$587:$H$591,ROW()-1),BingoCardGenerator.com!$H$587:$H$591,0))</f>
        <v>Word 18</v>
      </c>
      <c r="LW4" s="192" t="str">
        <f ca="1">INDEX(BingoCardGenerator.com!$I$587:$I$591,MATCH(LARGE(BingoCardGenerator.com!$J$587:$J$591,ROW()-1),BingoCardGenerator.com!$J$587:$J$591,0))</f>
        <v>Word 24</v>
      </c>
      <c r="LX4" s="193"/>
      <c r="LY4" s="192" t="str">
        <f ca="1">INDEX(BingoCardGenerator.com!$A$597:$A$601,MATCH(LARGE(BingoCardGenerator.com!$B$597:$B$601,ROW()-1),BingoCardGenerator.com!$B$597:$B$601,0))</f>
        <v>Word 2</v>
      </c>
      <c r="LZ4" s="192" t="str">
        <f ca="1">INDEX(BingoCardGenerator.com!$C$597:$C$601,MATCH(LARGE(BingoCardGenerator.com!$D$597:$D$601,ROW()-1),BingoCardGenerator.com!$D$597:$D$601,0))</f>
        <v>Word 10</v>
      </c>
      <c r="MA4" s="192" t="str">
        <f ca="1">INDEX(BingoCardGenerator.com!$E$597:$E$601,MATCH(LARGE(BingoCardGenerator.com!$F$597:$F$601,ROW()-1),BingoCardGenerator.com!$F$597:$F$601,0))</f>
        <v>Word 12</v>
      </c>
      <c r="MB4" s="192" t="str">
        <f ca="1">INDEX(BingoCardGenerator.com!$G$597:$G$601,MATCH(LARGE(BingoCardGenerator.com!$H$597:$H$601,ROW()-1),BingoCardGenerator.com!$H$597:$H$601,0))</f>
        <v>Word 18</v>
      </c>
      <c r="MC4" s="192" t="str">
        <f ca="1">INDEX(BingoCardGenerator.com!$I$597:$I$601,MATCH(LARGE(BingoCardGenerator.com!$J$597:$J$601,ROW()-1),BingoCardGenerator.com!$J$597:$J$601,0))</f>
        <v>Word 23</v>
      </c>
      <c r="MD4" s="192" t="str">
        <f ca="1">INDEX(BingoCardGenerator.com!$A$607:$A$611,MATCH(LARGE(BingoCardGenerator.com!$B$607:$B$611,ROW()-1),BingoCardGenerator.com!$B$607:$B$611,0))</f>
        <v>Word 5</v>
      </c>
      <c r="ME4" s="192" t="str">
        <f ca="1">INDEX(BingoCardGenerator.com!$C$607:$C$611,MATCH(LARGE(BingoCardGenerator.com!$D$607:$D$611,ROW()-1),BingoCardGenerator.com!$D$607:$D$611,0))</f>
        <v>Word 6</v>
      </c>
      <c r="MF4" s="192" t="str">
        <f ca="1">INDEX(BingoCardGenerator.com!$E$607:$E$611,MATCH(LARGE(BingoCardGenerator.com!$F$607:$F$611,ROW()-1),BingoCardGenerator.com!$F$607:$F$611,0))</f>
        <v>Word 11</v>
      </c>
      <c r="MG4" s="192" t="str">
        <f ca="1">INDEX(BingoCardGenerator.com!$G$607:$G$611,MATCH(LARGE(BingoCardGenerator.com!$H$607:$H$611,ROW()-1),BingoCardGenerator.com!$H$607:$H$611,0))</f>
        <v>Word 19</v>
      </c>
      <c r="MH4" s="192" t="str">
        <f ca="1">INDEX(BingoCardGenerator.com!$I$607:$I$611,MATCH(LARGE(BingoCardGenerator.com!$J$607:$J$611,ROW()-1),BingoCardGenerator.com!$J$607:$J$611,0))</f>
        <v>Word 24</v>
      </c>
      <c r="MI4" s="193"/>
      <c r="MJ4" s="192" t="str">
        <f ca="1">INDEX(BingoCardGenerator.com!$A$617:$A$621,MATCH(LARGE(BingoCardGenerator.com!$B$617:$B$621,ROW()-1),BingoCardGenerator.com!$B$617:$B$621,0))</f>
        <v>Word 4</v>
      </c>
      <c r="MK4" s="192" t="str">
        <f ca="1">INDEX(BingoCardGenerator.com!$C$617:$C$621,MATCH(LARGE(BingoCardGenerator.com!$D$617:$D$621,ROW()-1),BingoCardGenerator.com!$D$617:$D$621,0))</f>
        <v>Word 6</v>
      </c>
      <c r="ML4" s="192" t="str">
        <f ca="1">INDEX(BingoCardGenerator.com!$E$617:$E$621,MATCH(LARGE(BingoCardGenerator.com!$F$617:$F$621,ROW()-1),BingoCardGenerator.com!$F$617:$F$621,0))</f>
        <v>Word 13</v>
      </c>
      <c r="MM4" s="192" t="str">
        <f ca="1">INDEX(BingoCardGenerator.com!$G$617:$G$621,MATCH(LARGE(BingoCardGenerator.com!$H$617:$H$621,ROW()-1),BingoCardGenerator.com!$H$617:$H$621,0))</f>
        <v>Word 16</v>
      </c>
      <c r="MN4" s="192" t="str">
        <f ca="1">INDEX(BingoCardGenerator.com!$I$617:$I$621,MATCH(LARGE(BingoCardGenerator.com!$J$617:$J$621,ROW()-1),BingoCardGenerator.com!$J$617:$J$621,0))</f>
        <v>Word 24</v>
      </c>
      <c r="MO4" s="192" t="str">
        <f ca="1">INDEX(BingoCardGenerator.com!$A$627:$A$631,MATCH(LARGE(BingoCardGenerator.com!$B$627:$B$631,ROW()-1),BingoCardGenerator.com!$B$627:$B$631,0))</f>
        <v>Word 1</v>
      </c>
      <c r="MP4" s="192" t="str">
        <f ca="1">INDEX(BingoCardGenerator.com!$C$627:$C$631,MATCH(LARGE(BingoCardGenerator.com!$D$627:$D$631,ROW()-1),BingoCardGenerator.com!$D$627:$D$631,0))</f>
        <v>Word 7</v>
      </c>
      <c r="MQ4" s="192" t="str">
        <f ca="1">INDEX(BingoCardGenerator.com!$E$627:$E$631,MATCH(LARGE(BingoCardGenerator.com!$F$627:$F$631,ROW()-1),BingoCardGenerator.com!$F$627:$F$631,0))</f>
        <v>Word 13</v>
      </c>
      <c r="MR4" s="192" t="str">
        <f ca="1">INDEX(BingoCardGenerator.com!$G$627:$G$631,MATCH(LARGE(BingoCardGenerator.com!$H$627:$H$631,ROW()-1),BingoCardGenerator.com!$H$627:$H$631,0))</f>
        <v>Word 19</v>
      </c>
      <c r="MS4" s="192" t="str">
        <f ca="1">INDEX(BingoCardGenerator.com!$I$627:$I$631,MATCH(LARGE(BingoCardGenerator.com!$J$627:$J$631,ROW()-1),BingoCardGenerator.com!$J$627:$J$631,0))</f>
        <v>Word 21</v>
      </c>
      <c r="MT4" s="193"/>
      <c r="MU4" s="192" t="str">
        <f ca="1">INDEX(BingoCardGenerator.com!$A$637:$A$641,MATCH(LARGE(BingoCardGenerator.com!$B$637:$B$641,ROW()-1),BingoCardGenerator.com!$B$637:$B$641,0))</f>
        <v>Word 4</v>
      </c>
      <c r="MV4" s="192" t="str">
        <f ca="1">INDEX(BingoCardGenerator.com!$C$637:$C$641,MATCH(LARGE(BingoCardGenerator.com!$D$637:$D$641,ROW()-1),BingoCardGenerator.com!$D$637:$D$641,0))</f>
        <v>Word 8</v>
      </c>
      <c r="MW4" s="192" t="str">
        <f ca="1">INDEX(BingoCardGenerator.com!$E$637:$E$641,MATCH(LARGE(BingoCardGenerator.com!$F$637:$F$641,ROW()-1),BingoCardGenerator.com!$F$637:$F$641,0))</f>
        <v>Word 15</v>
      </c>
      <c r="MX4" s="192" t="str">
        <f ca="1">INDEX(BingoCardGenerator.com!$G$637:$G$641,MATCH(LARGE(BingoCardGenerator.com!$H$637:$H$641,ROW()-1),BingoCardGenerator.com!$H$637:$H$641,0))</f>
        <v>Word 17</v>
      </c>
      <c r="MY4" s="192" t="str">
        <f ca="1">INDEX(BingoCardGenerator.com!$I$637:$I$641,MATCH(LARGE(BingoCardGenerator.com!$J$637:$J$641,ROW()-1),BingoCardGenerator.com!$J$637:$J$641,0))</f>
        <v>Word 21</v>
      </c>
      <c r="MZ4" s="192" t="str">
        <f ca="1">INDEX(BingoCardGenerator.com!$A$647:$A$651,MATCH(LARGE(BingoCardGenerator.com!$B$647:$B$651,ROW()-1),BingoCardGenerator.com!$B$647:$B$651,0))</f>
        <v>Word 2</v>
      </c>
      <c r="NA4" s="192" t="str">
        <f ca="1">INDEX(BingoCardGenerator.com!$C$647:$C$651,MATCH(LARGE(BingoCardGenerator.com!$D$647:$D$651,ROW()-1),BingoCardGenerator.com!$D$647:$D$651,0))</f>
        <v>Word 9</v>
      </c>
      <c r="NB4" s="192" t="str">
        <f ca="1">INDEX(BingoCardGenerator.com!$E$647:$E$651,MATCH(LARGE(BingoCardGenerator.com!$F$647:$F$651,ROW()-1),BingoCardGenerator.com!$F$647:$F$651,0))</f>
        <v>Word 15</v>
      </c>
      <c r="NC4" s="192" t="str">
        <f ca="1">INDEX(BingoCardGenerator.com!$G$647:$G$651,MATCH(LARGE(BingoCardGenerator.com!$H$647:$H$651,ROW()-1),BingoCardGenerator.com!$H$647:$H$651,0))</f>
        <v>Word 16</v>
      </c>
      <c r="ND4" s="192" t="str">
        <f ca="1">INDEX(BingoCardGenerator.com!$I$647:$I$651,MATCH(LARGE(BingoCardGenerator.com!$J$647:$J$651,ROW()-1),BingoCardGenerator.com!$J$647:$J$651,0))</f>
        <v>Word 23</v>
      </c>
      <c r="NE4" s="193"/>
      <c r="NF4" s="192" t="str">
        <f ca="1">INDEX(BingoCardGenerator.com!$A$657:$A$661,MATCH(LARGE(BingoCardGenerator.com!$B$657:$B$661,ROW()-1),BingoCardGenerator.com!$B$657:$B$661,0))</f>
        <v>Word 2</v>
      </c>
      <c r="NG4" s="192" t="str">
        <f ca="1">INDEX(BingoCardGenerator.com!$C$657:$C$661,MATCH(LARGE(BingoCardGenerator.com!$D$657:$D$661,ROW()-1),BingoCardGenerator.com!$D$657:$D$661,0))</f>
        <v>Word 10</v>
      </c>
      <c r="NH4" s="192" t="str">
        <f ca="1">INDEX(BingoCardGenerator.com!$E$657:$E$661,MATCH(LARGE(BingoCardGenerator.com!$F$657:$F$661,ROW()-1),BingoCardGenerator.com!$F$657:$F$661,0))</f>
        <v>Word 11</v>
      </c>
      <c r="NI4" s="192" t="str">
        <f ca="1">INDEX(BingoCardGenerator.com!$G$657:$G$661,MATCH(LARGE(BingoCardGenerator.com!$H$657:$H$661,ROW()-1),BingoCardGenerator.com!$H$657:$H$661,0))</f>
        <v>Word 16</v>
      </c>
      <c r="NJ4" s="192" t="str">
        <f ca="1">INDEX(BingoCardGenerator.com!$I$657:$I$661,MATCH(LARGE(BingoCardGenerator.com!$J$657:$J$661,ROW()-1),BingoCardGenerator.com!$J$657:$J$661,0))</f>
        <v>Word 23</v>
      </c>
      <c r="NK4" s="192" t="str">
        <f ca="1">INDEX(BingoCardGenerator.com!$A$667:$A$671,MATCH(LARGE(BingoCardGenerator.com!$B$667:$B$671,ROW()-1),BingoCardGenerator.com!$B$667:$B$671,0))</f>
        <v>Word 5</v>
      </c>
      <c r="NL4" s="192" t="str">
        <f ca="1">INDEX(BingoCardGenerator.com!$C$667:$C$671,MATCH(LARGE(BingoCardGenerator.com!$D$667:$D$671,ROW()-1),BingoCardGenerator.com!$D$667:$D$671,0))</f>
        <v>Word 10</v>
      </c>
      <c r="NM4" s="192" t="str">
        <f ca="1">INDEX(BingoCardGenerator.com!$E$667:$E$671,MATCH(LARGE(BingoCardGenerator.com!$F$667:$F$671,ROW()-1),BingoCardGenerator.com!$F$667:$F$671,0))</f>
        <v>Word 13</v>
      </c>
      <c r="NN4" s="192" t="str">
        <f ca="1">INDEX(BingoCardGenerator.com!$G$667:$G$671,MATCH(LARGE(BingoCardGenerator.com!$H$667:$H$671,ROW()-1),BingoCardGenerator.com!$H$667:$H$671,0))</f>
        <v>Word 19</v>
      </c>
      <c r="NO4" s="192" t="str">
        <f ca="1">INDEX(BingoCardGenerator.com!$I$667:$I$671,MATCH(LARGE(BingoCardGenerator.com!$J$667:$J$671,ROW()-1),BingoCardGenerator.com!$J$667:$J$671,0))</f>
        <v>Word 21</v>
      </c>
      <c r="NP4" s="193"/>
      <c r="NQ4" s="192" t="str">
        <f ca="1">INDEX(BingoCardGenerator.com!$A$677:$A$681,MATCH(LARGE(BingoCardGenerator.com!$B$677:$B$681,ROW()-1),BingoCardGenerator.com!$B$677:$B$681,0))</f>
        <v>Word 2</v>
      </c>
      <c r="NR4" s="192" t="str">
        <f ca="1">INDEX(BingoCardGenerator.com!$C$677:$C$681,MATCH(LARGE(BingoCardGenerator.com!$D$677:$D$681,ROW()-1),BingoCardGenerator.com!$D$677:$D$681,0))</f>
        <v>Word 9</v>
      </c>
      <c r="NS4" s="192" t="str">
        <f ca="1">INDEX(BingoCardGenerator.com!$E$677:$E$681,MATCH(LARGE(BingoCardGenerator.com!$F$677:$F$681,ROW()-1),BingoCardGenerator.com!$F$677:$F$681,0))</f>
        <v>Word 15</v>
      </c>
      <c r="NT4" s="192" t="str">
        <f ca="1">INDEX(BingoCardGenerator.com!$G$677:$G$681,MATCH(LARGE(BingoCardGenerator.com!$H$677:$H$681,ROW()-1),BingoCardGenerator.com!$H$677:$H$681,0))</f>
        <v>Word 18</v>
      </c>
      <c r="NU4" s="192" t="str">
        <f ca="1">INDEX(BingoCardGenerator.com!$I$677:$I$681,MATCH(LARGE(BingoCardGenerator.com!$J$677:$J$681,ROW()-1),BingoCardGenerator.com!$J$677:$J$681,0))</f>
        <v>Word 21</v>
      </c>
      <c r="NV4" s="192" t="str">
        <f ca="1">INDEX(BingoCardGenerator.com!$A$687:$A$691,MATCH(LARGE(BingoCardGenerator.com!$B$687:$B$691,ROW()-1),BingoCardGenerator.com!$B$687:$B$691,0))</f>
        <v>Word 2</v>
      </c>
      <c r="NW4" s="192" t="str">
        <f ca="1">INDEX(BingoCardGenerator.com!$C$687:$C$691,MATCH(LARGE(BingoCardGenerator.com!$D$687:$D$691,ROW()-1),BingoCardGenerator.com!$D$687:$D$691,0))</f>
        <v>Word 6</v>
      </c>
      <c r="NX4" s="192" t="str">
        <f ca="1">INDEX(BingoCardGenerator.com!$E$687:$E$691,MATCH(LARGE(BingoCardGenerator.com!$F$687:$F$691,ROW()-1),BingoCardGenerator.com!$F$687:$F$691,0))</f>
        <v>Word 13</v>
      </c>
      <c r="NY4" s="192" t="str">
        <f ca="1">INDEX(BingoCardGenerator.com!$G$687:$G$691,MATCH(LARGE(BingoCardGenerator.com!$H$687:$H$691,ROW()-1),BingoCardGenerator.com!$H$687:$H$691,0))</f>
        <v>Word 18</v>
      </c>
      <c r="NZ4" s="192" t="str">
        <f ca="1">INDEX(BingoCardGenerator.com!$I$687:$I$691,MATCH(LARGE(BingoCardGenerator.com!$J$687:$J$691,ROW()-1),BingoCardGenerator.com!$J$687:$J$691,0))</f>
        <v>Word 23</v>
      </c>
      <c r="OA4" s="193"/>
      <c r="OB4" s="192" t="str">
        <f ca="1">INDEX(BingoCardGenerator.com!$A$697:$A$701,MATCH(LARGE(BingoCardGenerator.com!$B$697:$B$701,ROW()-1),BingoCardGenerator.com!$B$697:$B$701,0))</f>
        <v>Word 3</v>
      </c>
      <c r="OC4" s="192" t="str">
        <f ca="1">INDEX(BingoCardGenerator.com!$C$697:$C$701,MATCH(LARGE(BingoCardGenerator.com!$D$697:$D$701,ROW()-1),BingoCardGenerator.com!$D$697:$D$701,0))</f>
        <v>Word 10</v>
      </c>
      <c r="OD4" s="192" t="str">
        <f ca="1">INDEX(BingoCardGenerator.com!$E$697:$E$701,MATCH(LARGE(BingoCardGenerator.com!$F$697:$F$701,ROW()-1),BingoCardGenerator.com!$F$697:$F$701,0))</f>
        <v>Word 14</v>
      </c>
      <c r="OE4" s="192" t="str">
        <f ca="1">INDEX(BingoCardGenerator.com!$G$697:$G$701,MATCH(LARGE(BingoCardGenerator.com!$H$697:$H$701,ROW()-1),BingoCardGenerator.com!$H$697:$H$701,0))</f>
        <v>Word 20</v>
      </c>
      <c r="OF4" s="192" t="str">
        <f ca="1">INDEX(BingoCardGenerator.com!$I$697:$I$701,MATCH(LARGE(BingoCardGenerator.com!$J$697:$J$701,ROW()-1),BingoCardGenerator.com!$J$697:$J$701,0))</f>
        <v>Word 24</v>
      </c>
      <c r="OG4" s="192" t="str">
        <f ca="1">INDEX(BingoCardGenerator.com!$A$707:$A$711,MATCH(LARGE(BingoCardGenerator.com!$B$707:$B$711,ROW()-1),BingoCardGenerator.com!$B$707:$B$711,0))</f>
        <v>Word 3</v>
      </c>
      <c r="OH4" s="192" t="str">
        <f ca="1">INDEX(BingoCardGenerator.com!$C$707:$C$711,MATCH(LARGE(BingoCardGenerator.com!$D$707:$D$711,ROW()-1),BingoCardGenerator.com!$D$707:$D$711,0))</f>
        <v>Word 10</v>
      </c>
      <c r="OI4" s="192" t="str">
        <f ca="1">INDEX(BingoCardGenerator.com!$E$707:$E$711,MATCH(LARGE(BingoCardGenerator.com!$F$707:$F$711,ROW()-1),BingoCardGenerator.com!$F$707:$F$711,0))</f>
        <v>Word 14</v>
      </c>
      <c r="OJ4" s="192" t="str">
        <f ca="1">INDEX(BingoCardGenerator.com!$G$707:$G$711,MATCH(LARGE(BingoCardGenerator.com!$H$707:$H$711,ROW()-1),BingoCardGenerator.com!$H$707:$H$711,0))</f>
        <v>Word 17</v>
      </c>
      <c r="OK4" s="192" t="str">
        <f ca="1">INDEX(BingoCardGenerator.com!$I$707:$I$711,MATCH(LARGE(BingoCardGenerator.com!$J$707:$J$711,ROW()-1),BingoCardGenerator.com!$J$707:$J$711,0))</f>
        <v>Word 24</v>
      </c>
      <c r="OL4" s="193"/>
      <c r="OM4" s="192" t="str">
        <f ca="1">INDEX(BingoCardGenerator.com!$A$717:$A$721,MATCH(LARGE(BingoCardGenerator.com!$B$717:$B$721,ROW()-1),BingoCardGenerator.com!$B$717:$B$721,0))</f>
        <v>Word 2</v>
      </c>
      <c r="ON4" s="192" t="str">
        <f ca="1">INDEX(BingoCardGenerator.com!$C$717:$C$721,MATCH(LARGE(BingoCardGenerator.com!$D$717:$D$721,ROW()-1),BingoCardGenerator.com!$D$717:$D$721,0))</f>
        <v>Word 10</v>
      </c>
      <c r="OO4" s="192" t="str">
        <f ca="1">INDEX(BingoCardGenerator.com!$E$717:$E$721,MATCH(LARGE(BingoCardGenerator.com!$F$717:$F$721,ROW()-1),BingoCardGenerator.com!$F$717:$F$721,0))</f>
        <v>Word 14</v>
      </c>
      <c r="OP4" s="192" t="str">
        <f ca="1">INDEX(BingoCardGenerator.com!$G$717:$G$721,MATCH(LARGE(BingoCardGenerator.com!$H$717:$H$721,ROW()-1),BingoCardGenerator.com!$H$717:$H$721,0))</f>
        <v>Word 18</v>
      </c>
      <c r="OQ4" s="192" t="str">
        <f ca="1">INDEX(BingoCardGenerator.com!$I$717:$I$721,MATCH(LARGE(BingoCardGenerator.com!$J$717:$J$721,ROW()-1),BingoCardGenerator.com!$J$717:$J$721,0))</f>
        <v>Word 25</v>
      </c>
      <c r="OR4" s="192" t="str">
        <f ca="1">INDEX(BingoCardGenerator.com!$A$727:$A$731,MATCH(LARGE(BingoCardGenerator.com!$B$727:$B$731,ROW()-1),BingoCardGenerator.com!$B$727:$B$731,0))</f>
        <v>Word 2</v>
      </c>
      <c r="OS4" s="192" t="str">
        <f ca="1">INDEX(BingoCardGenerator.com!$C$727:$C$731,MATCH(LARGE(BingoCardGenerator.com!$D$727:$D$731,ROW()-1),BingoCardGenerator.com!$D$727:$D$731,0))</f>
        <v>Word 10</v>
      </c>
      <c r="OT4" s="192" t="str">
        <f ca="1">INDEX(BingoCardGenerator.com!$E$727:$E$731,MATCH(LARGE(BingoCardGenerator.com!$F$727:$F$731,ROW()-1),BingoCardGenerator.com!$F$727:$F$731,0))</f>
        <v>Word 15</v>
      </c>
      <c r="OU4" s="192" t="str">
        <f ca="1">INDEX(BingoCardGenerator.com!$G$727:$G$731,MATCH(LARGE(BingoCardGenerator.com!$H$727:$H$731,ROW()-1),BingoCardGenerator.com!$H$727:$H$731,0))</f>
        <v>Word 18</v>
      </c>
      <c r="OV4" s="192" t="str">
        <f ca="1">INDEX(BingoCardGenerator.com!$I$727:$I$731,MATCH(LARGE(BingoCardGenerator.com!$J$727:$J$731,ROW()-1),BingoCardGenerator.com!$J$727:$J$731,0))</f>
        <v>Word 25</v>
      </c>
      <c r="OW4" s="193"/>
      <c r="OX4" s="193" t="str">
        <f ca="1">INDEX(BingoCardGenerator.com!$A$737:$A$741,MATCH(LARGE(BingoCardGenerator.com!$B$737:$B$741,ROW()-1),BingoCardGenerator.com!$B$737:$B$741,0))</f>
        <v>Word 4</v>
      </c>
      <c r="OY4" s="193" t="str">
        <f ca="1">INDEX(BingoCardGenerator.com!$C$737:$C$741,MATCH(LARGE(BingoCardGenerator.com!$D$737:$D$741,ROW()-1),BingoCardGenerator.com!$D$737:$D$741,0))</f>
        <v>Word 8</v>
      </c>
      <c r="OZ4" s="193" t="str">
        <f ca="1">INDEX(BingoCardGenerator.com!$E$737:$E$741,MATCH(LARGE(BingoCardGenerator.com!$F$737:$F$741,ROW()-1),BingoCardGenerator.com!$F$737:$F$741,0))</f>
        <v>Word 12</v>
      </c>
      <c r="PA4" s="193" t="str">
        <f ca="1">INDEX(BingoCardGenerator.com!$G$737:$G$741,MATCH(LARGE(BingoCardGenerator.com!$H$737:$H$741,ROW()-1),BingoCardGenerator.com!$H$737:$H$741,0))</f>
        <v>Word 19</v>
      </c>
      <c r="PB4" s="193" t="str">
        <f ca="1">INDEX(BingoCardGenerator.com!$I$737:$I$741,MATCH(LARGE(BingoCardGenerator.com!$J$737:$J$741,ROW()-1),BingoCardGenerator.com!$J$737:$J$741,0))</f>
        <v>Word 23</v>
      </c>
      <c r="PC4" s="193" t="str">
        <f ca="1">INDEX(BingoCardGenerator.com!$A$747:$A$751,MATCH(LARGE(BingoCardGenerator.com!$B$747:$B$751,ROW()-1),BingoCardGenerator.com!$B$747:$B$751,0))</f>
        <v>Word 5</v>
      </c>
      <c r="PD4" s="193" t="str">
        <f ca="1">INDEX(BingoCardGenerator.com!$C$747:$C$751,MATCH(LARGE(BingoCardGenerator.com!$D$747:$D$751,ROW()-1),BingoCardGenerator.com!$D$747:$D$751,0))</f>
        <v>Word 10</v>
      </c>
      <c r="PE4" s="193" t="str">
        <f ca="1">INDEX(BingoCardGenerator.com!$E$747:$E$751,MATCH(LARGE(BingoCardGenerator.com!$F$747:$F$751,ROW()-1),BingoCardGenerator.com!$F$747:$F$751,0))</f>
        <v>Word 14</v>
      </c>
      <c r="PF4" s="193" t="str">
        <f ca="1">INDEX(BingoCardGenerator.com!$G$747:$G$751,MATCH(LARGE(BingoCardGenerator.com!$H$747:$H$751,ROW()-1),BingoCardGenerator.com!$H$747:$H$751,0))</f>
        <v>Word 17</v>
      </c>
      <c r="PG4" s="193" t="str">
        <f ca="1">INDEX(BingoCardGenerator.com!$I$747:$I$751,MATCH(LARGE(BingoCardGenerator.com!$J$747:$J$751,ROW()-1),BingoCardGenerator.com!$J$747:$J$751,0))</f>
        <v>Word 25</v>
      </c>
      <c r="PH4" s="193"/>
      <c r="PI4" s="193" t="str">
        <f ca="1">INDEX(BingoCardGenerator.com!$A$757:$A$761,MATCH(LARGE(BingoCardGenerator.com!$B$757:$B$761,ROW()-1),BingoCardGenerator.com!$B$757:$B$761,0))</f>
        <v>Word 5</v>
      </c>
      <c r="PJ4" s="193" t="str">
        <f ca="1">INDEX(BingoCardGenerator.com!$C$757:$C$761,MATCH(LARGE(BingoCardGenerator.com!$D$757:$D$761,ROW()-1),BingoCardGenerator.com!$D$757:$D$761,0))</f>
        <v>Word 6</v>
      </c>
      <c r="PK4" s="193" t="str">
        <f ca="1">INDEX(BingoCardGenerator.com!$E$757:$E$761,MATCH(LARGE(BingoCardGenerator.com!$F$757:$F$761,ROW()-1),BingoCardGenerator.com!$F$757:$F$761,0))</f>
        <v>Word 11</v>
      </c>
      <c r="PL4" s="193" t="str">
        <f ca="1">INDEX(BingoCardGenerator.com!$G$757:$G$761,MATCH(LARGE(BingoCardGenerator.com!$H$757:$H$761,ROW()-1),BingoCardGenerator.com!$H$757:$H$761,0))</f>
        <v>Word 18</v>
      </c>
      <c r="PM4" s="193" t="str">
        <f ca="1">INDEX(BingoCardGenerator.com!$I$757:$I$761,MATCH(LARGE(BingoCardGenerator.com!$J$757:$J$761,ROW()-1),BingoCardGenerator.com!$J$757:$J$761,0))</f>
        <v>Word 23</v>
      </c>
      <c r="PN4" s="193" t="str">
        <f ca="1">INDEX(BingoCardGenerator.com!$A$767:$A$771,MATCH(LARGE(BingoCardGenerator.com!$B$767:$B$771,ROW()-1),BingoCardGenerator.com!$B$767:$B$771,0))</f>
        <v>Word 3</v>
      </c>
      <c r="PO4" s="193" t="str">
        <f ca="1">INDEX(BingoCardGenerator.com!$C$767:$C$771,MATCH(LARGE(BingoCardGenerator.com!$D$767:$D$771,ROW()-1),BingoCardGenerator.com!$D$767:$D$771,0))</f>
        <v>Word 6</v>
      </c>
      <c r="PP4" s="193" t="str">
        <f ca="1">INDEX(BingoCardGenerator.com!$E$767:$E$771,MATCH(LARGE(BingoCardGenerator.com!$F$767:$F$771,ROW()-1),BingoCardGenerator.com!$F$767:$F$771,0))</f>
        <v>Word 12</v>
      </c>
      <c r="PQ4" s="193" t="str">
        <f ca="1">INDEX(BingoCardGenerator.com!$G$767:$G$771,MATCH(LARGE(BingoCardGenerator.com!$H$767:$H$771,ROW()-1),BingoCardGenerator.com!$H$767:$H$771,0))</f>
        <v>Word 18</v>
      </c>
      <c r="PR4" s="193" t="str">
        <f ca="1">INDEX(BingoCardGenerator.com!$I$767:$I$771,MATCH(LARGE(BingoCardGenerator.com!$J$767:$J$771,ROW()-1),BingoCardGenerator.com!$J$767:$J$771,0))</f>
        <v>Word 23</v>
      </c>
      <c r="PS4" s="193"/>
      <c r="PT4" s="193" t="str">
        <f ca="1">INDEX(BingoCardGenerator.com!$A$777:$A$781,MATCH(LARGE(BingoCardGenerator.com!$B$777:$B$781,ROW()-1),BingoCardGenerator.com!$B$777:$B$781,0))</f>
        <v>Word 2</v>
      </c>
      <c r="PU4" s="193" t="str">
        <f ca="1">INDEX(BingoCardGenerator.com!$C$777:$C$781,MATCH(LARGE(BingoCardGenerator.com!$D$777:$D$781,ROW()-1),BingoCardGenerator.com!$D$777:$D$781,0))</f>
        <v>Word 9</v>
      </c>
      <c r="PV4" s="193" t="str">
        <f ca="1">INDEX(BingoCardGenerator.com!$E$777:$E$781,MATCH(LARGE(BingoCardGenerator.com!$F$777:$F$781,ROW()-1),BingoCardGenerator.com!$F$777:$F$781,0))</f>
        <v>Word 14</v>
      </c>
      <c r="PW4" s="193" t="str">
        <f ca="1">INDEX(BingoCardGenerator.com!$G$777:$G$781,MATCH(LARGE(BingoCardGenerator.com!$H$777:$H$781,ROW()-1),BingoCardGenerator.com!$H$777:$H$781,0))</f>
        <v>Word 17</v>
      </c>
      <c r="PX4" s="193" t="str">
        <f ca="1">INDEX(BingoCardGenerator.com!$I$777:$I$781,MATCH(LARGE(BingoCardGenerator.com!$J$777:$J$781,ROW()-1),BingoCardGenerator.com!$J$777:$J$781,0))</f>
        <v>Word 24</v>
      </c>
      <c r="PY4" s="193" t="str">
        <f ca="1">INDEX(BingoCardGenerator.com!$A$787:$A$791,MATCH(LARGE(BingoCardGenerator.com!$B$787:$B$791,ROW()-1),BingoCardGenerator.com!$B$787:$B$791,0))</f>
        <v>Word 4</v>
      </c>
      <c r="PZ4" s="193" t="str">
        <f ca="1">INDEX(BingoCardGenerator.com!$C$787:$C$791,MATCH(LARGE(BingoCardGenerator.com!$D$787:$D$791,ROW()-1),BingoCardGenerator.com!$D$787:$D$791,0))</f>
        <v>Word 8</v>
      </c>
      <c r="QA4" s="193" t="str">
        <f ca="1">INDEX(BingoCardGenerator.com!$E$787:$E$791,MATCH(LARGE(BingoCardGenerator.com!$F$787:$F$791,ROW()-1),BingoCardGenerator.com!$F$787:$F$791,0))</f>
        <v>Word 15</v>
      </c>
      <c r="QB4" s="193" t="str">
        <f ca="1">INDEX(BingoCardGenerator.com!$G$787:$G$791,MATCH(LARGE(BingoCardGenerator.com!$H$787:$H$791,ROW()-1),BingoCardGenerator.com!$H$787:$H$791,0))</f>
        <v>Word 20</v>
      </c>
      <c r="QC4" s="193" t="str">
        <f ca="1">INDEX(BingoCardGenerator.com!$I$787:$I$791,MATCH(LARGE(BingoCardGenerator.com!$J$787:$J$791,ROW()-1),BingoCardGenerator.com!$J$787:$J$791,0))</f>
        <v>Word 24</v>
      </c>
      <c r="QD4" s="193"/>
      <c r="QE4" s="193" t="str">
        <f ca="1">INDEX(BingoCardGenerator.com!$A$797:$A$801,MATCH(LARGE(BingoCardGenerator.com!$B$797:$B$801,ROW()-1),BingoCardGenerator.com!$B$797:$B$801,0))</f>
        <v>Word 4</v>
      </c>
      <c r="QF4" s="193" t="str">
        <f ca="1">INDEX(BingoCardGenerator.com!$C$797:$C$801,MATCH(LARGE(BingoCardGenerator.com!$D$797:$D$801,ROW()-1),BingoCardGenerator.com!$D$797:$D$801,0))</f>
        <v>Word 6</v>
      </c>
      <c r="QG4" s="193" t="str">
        <f ca="1">INDEX(BingoCardGenerator.com!$E$797:$E$801,MATCH(LARGE(BingoCardGenerator.com!$F$797:$F$801,ROW()-1),BingoCardGenerator.com!$F$797:$F$801,0))</f>
        <v>Word 13</v>
      </c>
      <c r="QH4" s="193" t="str">
        <f ca="1">INDEX(BingoCardGenerator.com!$G$797:$G$801,MATCH(LARGE(BingoCardGenerator.com!$H$797:$H$801,ROW()-1),BingoCardGenerator.com!$H$797:$H$801,0))</f>
        <v>Word 18</v>
      </c>
      <c r="QI4" s="193" t="str">
        <f ca="1">INDEX(BingoCardGenerator.com!$I$797:$I$801,MATCH(LARGE(BingoCardGenerator.com!$J$797:$J$801,ROW()-1),BingoCardGenerator.com!$J$797:$J$801,0))</f>
        <v>Word 22</v>
      </c>
      <c r="QJ4" s="193" t="str">
        <f ca="1">INDEX(BingoCardGenerator.com!$A$807:$A$811,MATCH(LARGE(BingoCardGenerator.com!$B$807:$B$811,ROW()-1),BingoCardGenerator.com!$B$807:$B$811,0))</f>
        <v>Word 4</v>
      </c>
      <c r="QK4" s="193" t="str">
        <f ca="1">INDEX(BingoCardGenerator.com!$C$807:$C$811,MATCH(LARGE(BingoCardGenerator.com!$D$807:$D$811,ROW()-1),BingoCardGenerator.com!$D$807:$D$811,0))</f>
        <v>Word 6</v>
      </c>
      <c r="QL4" s="193" t="str">
        <f ca="1">INDEX(BingoCardGenerator.com!$E$807:$E$811,MATCH(LARGE(BingoCardGenerator.com!$F$807:$F$811,ROW()-1),BingoCardGenerator.com!$F$807:$F$811,0))</f>
        <v>Word 14</v>
      </c>
      <c r="QM4" s="193" t="str">
        <f ca="1">INDEX(BingoCardGenerator.com!$G$807:$G$811,MATCH(LARGE(BingoCardGenerator.com!$H$807:$H$811,ROW()-1),BingoCardGenerator.com!$H$807:$H$811,0))</f>
        <v>Word 17</v>
      </c>
      <c r="QN4" s="193" t="str">
        <f ca="1">INDEX(BingoCardGenerator.com!$I$807:$I$811,MATCH(LARGE(BingoCardGenerator.com!$J$807:$J$811,ROW()-1),BingoCardGenerator.com!$J$807:$J$811,0))</f>
        <v>Word 22</v>
      </c>
      <c r="QO4" s="193"/>
      <c r="QP4" s="193" t="str">
        <f ca="1">INDEX(BingoCardGenerator.com!$A$817:$A$821,MATCH(LARGE(BingoCardGenerator.com!$B$817:$B$821,ROW()-1),BingoCardGenerator.com!$B$817:$B$821,0))</f>
        <v>Word 5</v>
      </c>
      <c r="QQ4" s="193" t="str">
        <f ca="1">INDEX(BingoCardGenerator.com!$C$817:$C$821,MATCH(LARGE(BingoCardGenerator.com!$D$817:$D$821,ROW()-1),BingoCardGenerator.com!$D$817:$D$821,0))</f>
        <v>Word 10</v>
      </c>
      <c r="QR4" s="193" t="str">
        <f ca="1">INDEX(BingoCardGenerator.com!$E$817:$E$821,MATCH(LARGE(BingoCardGenerator.com!$F$817:$F$821,ROW()-1),BingoCardGenerator.com!$F$817:$F$821,0))</f>
        <v>Word 15</v>
      </c>
      <c r="QS4" s="193" t="str">
        <f ca="1">INDEX(BingoCardGenerator.com!$G$817:$G$821,MATCH(LARGE(BingoCardGenerator.com!$H$817:$H$821,ROW()-1),BingoCardGenerator.com!$H$817:$H$821,0))</f>
        <v>Word 20</v>
      </c>
      <c r="QT4" s="193" t="str">
        <f ca="1">INDEX(BingoCardGenerator.com!$I$817:$I$821,MATCH(LARGE(BingoCardGenerator.com!$J$817:$J$821,ROW()-1),BingoCardGenerator.com!$J$817:$J$821,0))</f>
        <v>Word 22</v>
      </c>
      <c r="QU4" s="193" t="str">
        <f ca="1">INDEX(BingoCardGenerator.com!$A$827:$A$831,MATCH(LARGE(BingoCardGenerator.com!$B$827:$B$831,ROW()-1),BingoCardGenerator.com!$B$827:$B$831,0))</f>
        <v>Word 1</v>
      </c>
      <c r="QV4" s="193" t="str">
        <f ca="1">INDEX(BingoCardGenerator.com!$C$827:$C$831,MATCH(LARGE(BingoCardGenerator.com!$D$827:$D$831,ROW()-1),BingoCardGenerator.com!$D$827:$D$831,0))</f>
        <v>Word 7</v>
      </c>
      <c r="QW4" s="193" t="str">
        <f ca="1">INDEX(BingoCardGenerator.com!$E$827:$E$831,MATCH(LARGE(BingoCardGenerator.com!$F$827:$F$831,ROW()-1),BingoCardGenerator.com!$F$827:$F$831,0))</f>
        <v>Word 11</v>
      </c>
      <c r="QX4" s="193" t="str">
        <f ca="1">INDEX(BingoCardGenerator.com!$G$827:$G$831,MATCH(LARGE(BingoCardGenerator.com!$H$827:$H$831,ROW()-1),BingoCardGenerator.com!$H$827:$H$831,0))</f>
        <v>Word 19</v>
      </c>
      <c r="QY4" s="193" t="str">
        <f ca="1">INDEX(BingoCardGenerator.com!$I$827:$I$831,MATCH(LARGE(BingoCardGenerator.com!$J$827:$J$831,ROW()-1),BingoCardGenerator.com!$J$827:$J$831,0))</f>
        <v>Word 22</v>
      </c>
      <c r="QZ4" s="193"/>
      <c r="RA4" s="193" t="str">
        <f ca="1">INDEX(BingoCardGenerator.com!$A$837:$A$841,MATCH(LARGE(BingoCardGenerator.com!$B$837:$B$841,ROW()-1),BingoCardGenerator.com!$B$837:$B$841,0))</f>
        <v>Word 4</v>
      </c>
      <c r="RB4" s="193" t="str">
        <f ca="1">INDEX(BingoCardGenerator.com!$C$837:$C$841,MATCH(LARGE(BingoCardGenerator.com!$D$837:$D$841,ROW()-1),BingoCardGenerator.com!$D$837:$D$841,0))</f>
        <v>Word 6</v>
      </c>
      <c r="RC4" s="193" t="str">
        <f ca="1">INDEX(BingoCardGenerator.com!$E$837:$E$841,MATCH(LARGE(BingoCardGenerator.com!$F$837:$F$841,ROW()-1),BingoCardGenerator.com!$F$837:$F$841,0))</f>
        <v>Word 11</v>
      </c>
      <c r="RD4" s="193" t="str">
        <f ca="1">INDEX(BingoCardGenerator.com!$G$837:$G$841,MATCH(LARGE(BingoCardGenerator.com!$H$837:$H$841,ROW()-1),BingoCardGenerator.com!$H$837:$H$841,0))</f>
        <v>Word 18</v>
      </c>
      <c r="RE4" s="193" t="str">
        <f ca="1">INDEX(BingoCardGenerator.com!$I$837:$I$841,MATCH(LARGE(BingoCardGenerator.com!$J$837:$J$841,ROW()-1),BingoCardGenerator.com!$J$837:$J$841,0))</f>
        <v>Word 21</v>
      </c>
      <c r="RF4" s="193" t="str">
        <f ca="1">INDEX(BingoCardGenerator.com!$A$847:$A$851,MATCH(LARGE(BingoCardGenerator.com!$B$847:$B$851,ROW()-1),BingoCardGenerator.com!$B$847:$B$851,0))</f>
        <v>Word 4</v>
      </c>
      <c r="RG4" s="193" t="str">
        <f ca="1">INDEX(BingoCardGenerator.com!$C$847:$C$851,MATCH(LARGE(BingoCardGenerator.com!$D$847:$D$851,ROW()-1),BingoCardGenerator.com!$D$847:$D$851,0))</f>
        <v>Word 10</v>
      </c>
      <c r="RH4" s="193" t="str">
        <f ca="1">INDEX(BingoCardGenerator.com!$E$847:$E$851,MATCH(LARGE(BingoCardGenerator.com!$F$847:$F$851,ROW()-1),BingoCardGenerator.com!$F$847:$F$851,0))</f>
        <v>Word 14</v>
      </c>
      <c r="RI4" s="193" t="str">
        <f ca="1">INDEX(BingoCardGenerator.com!$G$847:$G$851,MATCH(LARGE(BingoCardGenerator.com!$H$847:$H$851,ROW()-1),BingoCardGenerator.com!$H$847:$H$851,0))</f>
        <v>Word 17</v>
      </c>
      <c r="RJ4" s="193" t="str">
        <f ca="1">INDEX(BingoCardGenerator.com!$I$847:$I$851,MATCH(LARGE(BingoCardGenerator.com!$J$847:$J$851,ROW()-1),BingoCardGenerator.com!$J$847:$J$851,0))</f>
        <v>Word 25</v>
      </c>
      <c r="RK4" s="193"/>
      <c r="RL4" s="193" t="str">
        <f ca="1">INDEX(BingoCardGenerator.com!$A$857:$A$861,MATCH(LARGE(BingoCardGenerator.com!$B$857:$B$861,ROW()-1),BingoCardGenerator.com!$B$857:$B$861,0))</f>
        <v>Word 5</v>
      </c>
      <c r="RM4" s="193" t="str">
        <f ca="1">INDEX(BingoCardGenerator.com!$C$857:$C$861,MATCH(LARGE(BingoCardGenerator.com!$D$857:$D$861,ROW()-1),BingoCardGenerator.com!$D$857:$D$861,0))</f>
        <v>Word 8</v>
      </c>
      <c r="RN4" s="193" t="str">
        <f ca="1">INDEX(BingoCardGenerator.com!$E$857:$E$861,MATCH(LARGE(BingoCardGenerator.com!$F$857:$F$861,ROW()-1),BingoCardGenerator.com!$F$857:$F$861,0))</f>
        <v>Word 14</v>
      </c>
      <c r="RO4" s="193" t="str">
        <f ca="1">INDEX(BingoCardGenerator.com!$G$857:$G$861,MATCH(LARGE(BingoCardGenerator.com!$H$857:$H$861,ROW()-1),BingoCardGenerator.com!$H$857:$H$861,0))</f>
        <v>Word 20</v>
      </c>
      <c r="RP4" s="193" t="str">
        <f ca="1">INDEX(BingoCardGenerator.com!$I$857:$I$861,MATCH(LARGE(BingoCardGenerator.com!$J$857:$J$861,ROW()-1),BingoCardGenerator.com!$J$857:$J$861,0))</f>
        <v>Word 23</v>
      </c>
      <c r="RQ4" s="193" t="str">
        <f ca="1">INDEX(BingoCardGenerator.com!$A$867:$A$871,MATCH(LARGE(BingoCardGenerator.com!$B$867:$B$871,ROW()-1),BingoCardGenerator.com!$B$867:$B$871,0))</f>
        <v>Word 4</v>
      </c>
      <c r="RR4" s="193" t="str">
        <f ca="1">INDEX(BingoCardGenerator.com!$C$867:$C$871,MATCH(LARGE(BingoCardGenerator.com!$D$867:$D$871,ROW()-1),BingoCardGenerator.com!$D$867:$D$871,0))</f>
        <v>Word 7</v>
      </c>
      <c r="RS4" s="193" t="str">
        <f ca="1">INDEX(BingoCardGenerator.com!$E$867:$E$871,MATCH(LARGE(BingoCardGenerator.com!$F$867:$F$871,ROW()-1),BingoCardGenerator.com!$F$867:$F$871,0))</f>
        <v>Word 15</v>
      </c>
      <c r="RT4" s="193" t="str">
        <f ca="1">INDEX(BingoCardGenerator.com!$G$867:$G$871,MATCH(LARGE(BingoCardGenerator.com!$H$867:$H$871,ROW()-1),BingoCardGenerator.com!$H$867:$H$871,0))</f>
        <v>Word 18</v>
      </c>
      <c r="RU4" s="193" t="str">
        <f ca="1">INDEX(BingoCardGenerator.com!$I$867:$I$871,MATCH(LARGE(BingoCardGenerator.com!$J$867:$J$871,ROW()-1),BingoCardGenerator.com!$J$867:$J$871,0))</f>
        <v>Word 25</v>
      </c>
      <c r="RV4" s="193"/>
      <c r="RW4" s="193" t="str">
        <f ca="1">INDEX(BingoCardGenerator.com!$A$877:$A$881,MATCH(LARGE(BingoCardGenerator.com!$B$877:$B$881,ROW()-1),BingoCardGenerator.com!$B$877:$B$881,0))</f>
        <v>Word 3</v>
      </c>
      <c r="RX4" s="193" t="str">
        <f ca="1">INDEX(BingoCardGenerator.com!$C$877:$C$881,MATCH(LARGE(BingoCardGenerator.com!$D$877:$D$881,ROW()-1),BingoCardGenerator.com!$D$877:$D$881,0))</f>
        <v>Word 7</v>
      </c>
      <c r="RY4" s="193" t="str">
        <f ca="1">INDEX(BingoCardGenerator.com!$E$877:$E$881,MATCH(LARGE(BingoCardGenerator.com!$F$877:$F$881,ROW()-1),BingoCardGenerator.com!$F$877:$F$881,0))</f>
        <v>Word 13</v>
      </c>
      <c r="RZ4" s="193" t="str">
        <f ca="1">INDEX(BingoCardGenerator.com!$G$877:$G$881,MATCH(LARGE(BingoCardGenerator.com!$H$877:$H$881,ROW()-1),BingoCardGenerator.com!$H$877:$H$881,0))</f>
        <v>Word 19</v>
      </c>
      <c r="SA4" s="193" t="str">
        <f ca="1">INDEX(BingoCardGenerator.com!$I$877:$I$881,MATCH(LARGE(BingoCardGenerator.com!$J$877:$J$881,ROW()-1),BingoCardGenerator.com!$J$877:$J$881,0))</f>
        <v>Word 25</v>
      </c>
      <c r="SB4" s="193" t="str">
        <f ca="1">INDEX(BingoCardGenerator.com!$A$887:$A$891,MATCH(LARGE(BingoCardGenerator.com!$B$887:$B$891,ROW()-1),BingoCardGenerator.com!$B$887:$B$891,0))</f>
        <v>Word 4</v>
      </c>
      <c r="SC4" s="193" t="str">
        <f ca="1">INDEX(BingoCardGenerator.com!$C$887:$C$891,MATCH(LARGE(BingoCardGenerator.com!$D$887:$D$891,ROW()-1),BingoCardGenerator.com!$D$887:$D$891,0))</f>
        <v>Word 9</v>
      </c>
      <c r="SD4" s="193" t="str">
        <f ca="1">INDEX(BingoCardGenerator.com!$E$887:$E$891,MATCH(LARGE(BingoCardGenerator.com!$F$887:$F$891,ROW()-1),BingoCardGenerator.com!$F$887:$F$891,0))</f>
        <v>Word 11</v>
      </c>
      <c r="SE4" s="193" t="str">
        <f ca="1">INDEX(BingoCardGenerator.com!$G$887:$G$891,MATCH(LARGE(BingoCardGenerator.com!$H$887:$H$891,ROW()-1),BingoCardGenerator.com!$H$887:$H$891,0))</f>
        <v>Word 18</v>
      </c>
      <c r="SF4" s="193" t="str">
        <f ca="1">INDEX(BingoCardGenerator.com!$I$887:$I$891,MATCH(LARGE(BingoCardGenerator.com!$J$887:$J$891,ROW()-1),BingoCardGenerator.com!$J$887:$J$891,0))</f>
        <v>Word 24</v>
      </c>
      <c r="SG4" s="193"/>
      <c r="SH4" s="193" t="str">
        <f ca="1">INDEX(BingoCardGenerator.com!$A$897:$A$901,MATCH(LARGE(BingoCardGenerator.com!$B$897:$B$901,ROW()-1),BingoCardGenerator.com!$B$897:$B$901,0))</f>
        <v>Word 4</v>
      </c>
      <c r="SI4" s="193" t="str">
        <f ca="1">INDEX(BingoCardGenerator.com!$C$897:$C$901,MATCH(LARGE(BingoCardGenerator.com!$D$897:$D$901,ROW()-1),BingoCardGenerator.com!$D$897:$D$901,0))</f>
        <v>Word 6</v>
      </c>
      <c r="SJ4" s="193" t="str">
        <f ca="1">INDEX(BingoCardGenerator.com!$E$897:$E$901,MATCH(LARGE(BingoCardGenerator.com!$F$897:$F$901,ROW()-1),BingoCardGenerator.com!$F$897:$F$901,0))</f>
        <v>Word 15</v>
      </c>
      <c r="SK4" s="193" t="str">
        <f ca="1">INDEX(BingoCardGenerator.com!$G$897:$G$901,MATCH(LARGE(BingoCardGenerator.com!$H$897:$H$901,ROW()-1),BingoCardGenerator.com!$H$897:$H$901,0))</f>
        <v>Word 18</v>
      </c>
      <c r="SL4" s="193" t="str">
        <f ca="1">INDEX(BingoCardGenerator.com!$I$897:$I$901,MATCH(LARGE(BingoCardGenerator.com!$J$897:$J$901,ROW()-1),BingoCardGenerator.com!$J$897:$J$901,0))</f>
        <v>Word 23</v>
      </c>
      <c r="SM4" s="193" t="str">
        <f ca="1">INDEX(BingoCardGenerator.com!$A$907:$A$911,MATCH(LARGE(BingoCardGenerator.com!$B$907:$B$911,ROW()-1),BingoCardGenerator.com!$B$907:$B$911,0))</f>
        <v>Word 5</v>
      </c>
      <c r="SN4" s="193" t="str">
        <f ca="1">INDEX(BingoCardGenerator.com!$C$907:$C$911,MATCH(LARGE(BingoCardGenerator.com!$D$907:$D$911,ROW()-1),BingoCardGenerator.com!$D$907:$D$911,0))</f>
        <v>Word 8</v>
      </c>
      <c r="SO4" s="193" t="str">
        <f ca="1">INDEX(BingoCardGenerator.com!$E$907:$E$911,MATCH(LARGE(BingoCardGenerator.com!$F$907:$F$911,ROW()-1),BingoCardGenerator.com!$F$907:$F$911,0))</f>
        <v>Word 11</v>
      </c>
      <c r="SP4" s="193" t="str">
        <f ca="1">INDEX(BingoCardGenerator.com!$G$907:$G$911,MATCH(LARGE(BingoCardGenerator.com!$H$907:$H$911,ROW()-1),BingoCardGenerator.com!$H$907:$H$911,0))</f>
        <v>Word 18</v>
      </c>
      <c r="SQ4" s="193" t="str">
        <f ca="1">INDEX(BingoCardGenerator.com!$I$907:$I$911,MATCH(LARGE(BingoCardGenerator.com!$J$907:$J$911,ROW()-1),BingoCardGenerator.com!$J$907:$J$911,0))</f>
        <v>Word 22</v>
      </c>
      <c r="SR4" s="193"/>
      <c r="SS4" s="193" t="str">
        <f ca="1">INDEX(BingoCardGenerator.com!$A$917:$A$921,MATCH(LARGE(BingoCardGenerator.com!$B$917:$B$921,ROW()-1),BingoCardGenerator.com!$B$917:$B$921,0))</f>
        <v>Word 3</v>
      </c>
      <c r="ST4" s="193" t="str">
        <f ca="1">INDEX(BingoCardGenerator.com!$C$917:$C$921,MATCH(LARGE(BingoCardGenerator.com!$D$917:$D$921,ROW()-1),BingoCardGenerator.com!$D$917:$D$921,0))</f>
        <v>Word 6</v>
      </c>
      <c r="SU4" s="193" t="str">
        <f ca="1">INDEX(BingoCardGenerator.com!$E$917:$E$921,MATCH(LARGE(BingoCardGenerator.com!$F$917:$F$921,ROW()-1),BingoCardGenerator.com!$F$917:$F$921,0))</f>
        <v>Word 15</v>
      </c>
      <c r="SV4" s="193" t="str">
        <f ca="1">INDEX(BingoCardGenerator.com!$G$917:$G$921,MATCH(LARGE(BingoCardGenerator.com!$H$917:$H$921,ROW()-1),BingoCardGenerator.com!$H$917:$H$921,0))</f>
        <v>Word 16</v>
      </c>
      <c r="SW4" s="193" t="str">
        <f ca="1">INDEX(BingoCardGenerator.com!$I$917:$I$921,MATCH(LARGE(BingoCardGenerator.com!$J$917:$J$921,ROW()-1),BingoCardGenerator.com!$J$917:$J$921,0))</f>
        <v>Word 21</v>
      </c>
      <c r="SX4" s="193" t="str">
        <f ca="1">INDEX(BingoCardGenerator.com!$A$927:$A$931,MATCH(LARGE(BingoCardGenerator.com!$B$927:$B$931,ROW()-1),BingoCardGenerator.com!$B$927:$B$931,0))</f>
        <v>Word 3</v>
      </c>
      <c r="SY4" s="193" t="str">
        <f ca="1">INDEX(BingoCardGenerator.com!$C$927:$C$931,MATCH(LARGE(BingoCardGenerator.com!$D$927:$D$931,ROW()-1),BingoCardGenerator.com!$D$927:$D$931,0))</f>
        <v>Word 9</v>
      </c>
      <c r="SZ4" s="193" t="str">
        <f ca="1">INDEX(BingoCardGenerator.com!$E$927:$E$931,MATCH(LARGE(BingoCardGenerator.com!$F$927:$F$931,ROW()-1),BingoCardGenerator.com!$F$927:$F$931,0))</f>
        <v>Word 14</v>
      </c>
      <c r="TA4" s="193" t="str">
        <f ca="1">INDEX(BingoCardGenerator.com!$G$927:$G$931,MATCH(LARGE(BingoCardGenerator.com!$H$927:$H$931,ROW()-1),BingoCardGenerator.com!$H$927:$H$931,0))</f>
        <v>Word 20</v>
      </c>
      <c r="TB4" s="193" t="str">
        <f ca="1">INDEX(BingoCardGenerator.com!$I$927:$I$931,MATCH(LARGE(BingoCardGenerator.com!$J$927:$J$931,ROW()-1),BingoCardGenerator.com!$J$927:$J$931,0))</f>
        <v>Word 24</v>
      </c>
      <c r="TC4" s="193"/>
      <c r="TD4" s="193" t="str">
        <f ca="1">INDEX(BingoCardGenerator.com!$A$937:$A$941,MATCH(LARGE(BingoCardGenerator.com!$B$937:$B$941,ROW()-1),BingoCardGenerator.com!$B$937:$B$941,0))</f>
        <v>Word 4</v>
      </c>
      <c r="TE4" s="193" t="str">
        <f ca="1">INDEX(BingoCardGenerator.com!$C$937:$C$941,MATCH(LARGE(BingoCardGenerator.com!$D$937:$D$941,ROW()-1),BingoCardGenerator.com!$D$937:$D$941,0))</f>
        <v>Word 6</v>
      </c>
      <c r="TF4" s="193" t="str">
        <f ca="1">INDEX(BingoCardGenerator.com!$E$937:$E$941,MATCH(LARGE(BingoCardGenerator.com!$F$937:$F$941,ROW()-1),BingoCardGenerator.com!$F$937:$F$941,0))</f>
        <v>Word 11</v>
      </c>
      <c r="TG4" s="193" t="str">
        <f ca="1">INDEX(BingoCardGenerator.com!$G$937:$G$941,MATCH(LARGE(BingoCardGenerator.com!$H$937:$H$941,ROW()-1),BingoCardGenerator.com!$H$937:$H$941,0))</f>
        <v>Word 19</v>
      </c>
      <c r="TH4" s="193" t="str">
        <f ca="1">INDEX(BingoCardGenerator.com!$I$937:$I$941,MATCH(LARGE(BingoCardGenerator.com!$J$937:$J$941,ROW()-1),BingoCardGenerator.com!$J$937:$J$941,0))</f>
        <v>Word 22</v>
      </c>
      <c r="TI4" s="193" t="str">
        <f ca="1">INDEX(BingoCardGenerator.com!$A$947:$A$951,MATCH(LARGE(BingoCardGenerator.com!$B$947:$B$951,ROW()-1),BingoCardGenerator.com!$B$947:$B$951,0))</f>
        <v>Word 5</v>
      </c>
      <c r="TJ4" s="193" t="str">
        <f ca="1">INDEX(BingoCardGenerator.com!$C$947:$C$951,MATCH(LARGE(BingoCardGenerator.com!$D$947:$D$951,ROW()-1),BingoCardGenerator.com!$D$947:$D$951,0))</f>
        <v>Word 9</v>
      </c>
      <c r="TK4" s="193" t="str">
        <f ca="1">INDEX(BingoCardGenerator.com!$E$947:$E$951,MATCH(LARGE(BingoCardGenerator.com!$F$947:$F$951,ROW()-1),BingoCardGenerator.com!$F$947:$F$951,0))</f>
        <v>Word 12</v>
      </c>
      <c r="TL4" s="193" t="str">
        <f ca="1">INDEX(BingoCardGenerator.com!$G$947:$G$951,MATCH(LARGE(BingoCardGenerator.com!$H$947:$H$951,ROW()-1),BingoCardGenerator.com!$H$947:$H$951,0))</f>
        <v>Word 19</v>
      </c>
      <c r="TM4" s="193" t="str">
        <f ca="1">INDEX(BingoCardGenerator.com!$I$947:$I$951,MATCH(LARGE(BingoCardGenerator.com!$J$947:$J$951,ROW()-1),BingoCardGenerator.com!$J$947:$J$951,0))</f>
        <v>Word 23</v>
      </c>
      <c r="TN4" s="193"/>
      <c r="TO4" s="193" t="str">
        <f ca="1">INDEX(BingoCardGenerator.com!$A$957:$A$961,MATCH(LARGE(BingoCardGenerator.com!$B$957:$B$961,ROW()-1),BingoCardGenerator.com!$B$957:$B$961,0))</f>
        <v>Word 1</v>
      </c>
      <c r="TP4" s="193" t="str">
        <f ca="1">INDEX(BingoCardGenerator.com!$C$957:$C$961,MATCH(LARGE(BingoCardGenerator.com!$D$957:$D$961,ROW()-1),BingoCardGenerator.com!$D$957:$D$961,0))</f>
        <v>Word 10</v>
      </c>
      <c r="TQ4" s="193" t="str">
        <f ca="1">INDEX(BingoCardGenerator.com!$E$957:$E$961,MATCH(LARGE(BingoCardGenerator.com!$F$957:$F$961,ROW()-1),BingoCardGenerator.com!$F$957:$F$961,0))</f>
        <v>Word 12</v>
      </c>
      <c r="TR4" s="193" t="str">
        <f ca="1">INDEX(BingoCardGenerator.com!$G$957:$G$961,MATCH(LARGE(BingoCardGenerator.com!$H$957:$H$961,ROW()-1),BingoCardGenerator.com!$H$957:$H$961,0))</f>
        <v>Word 17</v>
      </c>
      <c r="TS4" s="193" t="str">
        <f ca="1">INDEX(BingoCardGenerator.com!$I$957:$I$961,MATCH(LARGE(BingoCardGenerator.com!$J$957:$J$961,ROW()-1),BingoCardGenerator.com!$J$957:$J$961,0))</f>
        <v>Word 24</v>
      </c>
      <c r="TT4" s="193" t="str">
        <f ca="1">INDEX(BingoCardGenerator.com!$A$967:$A$971,MATCH(LARGE(BingoCardGenerator.com!$B$967:$B$971,ROW()-1),BingoCardGenerator.com!$B$967:$B$971,0))</f>
        <v>Word 2</v>
      </c>
      <c r="TU4" s="193" t="str">
        <f ca="1">INDEX(BingoCardGenerator.com!$C$967:$C$971,MATCH(LARGE(BingoCardGenerator.com!$D$967:$D$971,ROW()-1),BingoCardGenerator.com!$D$967:$D$971,0))</f>
        <v>Word 10</v>
      </c>
      <c r="TV4" s="193" t="str">
        <f ca="1">INDEX(BingoCardGenerator.com!$E$967:$E$971,MATCH(LARGE(BingoCardGenerator.com!$F$967:$F$971,ROW()-1),BingoCardGenerator.com!$F$967:$F$971,0))</f>
        <v>Word 11</v>
      </c>
      <c r="TW4" s="193" t="str">
        <f ca="1">INDEX(BingoCardGenerator.com!$G$967:$G$971,MATCH(LARGE(BingoCardGenerator.com!$H$967:$H$971,ROW()-1),BingoCardGenerator.com!$H$967:$H$971,0))</f>
        <v>Word 18</v>
      </c>
      <c r="TX4" s="193" t="str">
        <f ca="1">INDEX(BingoCardGenerator.com!$I$967:$I$971,MATCH(LARGE(BingoCardGenerator.com!$J$967:$J$971,ROW()-1),BingoCardGenerator.com!$J$967:$J$971,0))</f>
        <v>Word 25</v>
      </c>
      <c r="TY4" s="193"/>
      <c r="TZ4" s="193" t="str">
        <f ca="1">INDEX(BingoCardGenerator.com!$A$977:$A$981,MATCH(LARGE(BingoCardGenerator.com!$B$977:$B$981,ROW()-1),BingoCardGenerator.com!$B$977:$B$981,0))</f>
        <v>Word 5</v>
      </c>
      <c r="UA4" s="193" t="str">
        <f ca="1">INDEX(BingoCardGenerator.com!$C$977:$C$981,MATCH(LARGE(BingoCardGenerator.com!$D$977:$D$981,ROW()-1),BingoCardGenerator.com!$D$977:$D$981,0))</f>
        <v>Word 8</v>
      </c>
      <c r="UB4" s="193" t="str">
        <f ca="1">INDEX(BingoCardGenerator.com!$E$977:$E$981,MATCH(LARGE(BingoCardGenerator.com!$F$977:$F$981,ROW()-1),BingoCardGenerator.com!$F$977:$F$981,0))</f>
        <v>Word 15</v>
      </c>
      <c r="UC4" s="193" t="str">
        <f ca="1">INDEX(BingoCardGenerator.com!$G$977:$G$981,MATCH(LARGE(BingoCardGenerator.com!$H$977:$H$981,ROW()-1),BingoCardGenerator.com!$H$977:$H$981,0))</f>
        <v>Word 20</v>
      </c>
      <c r="UD4" s="193" t="str">
        <f ca="1">INDEX(BingoCardGenerator.com!$I$977:$I$981,MATCH(LARGE(BingoCardGenerator.com!$J$977:$J$981,ROW()-1),BingoCardGenerator.com!$J$977:$J$981,0))</f>
        <v>Word 24</v>
      </c>
      <c r="UE4" s="193" t="str">
        <f ca="1">INDEX(BingoCardGenerator.com!$A$987:$A$991,MATCH(LARGE(BingoCardGenerator.com!$B$987:$B$991,ROW()-1),BingoCardGenerator.com!$B$987:$B$991,0))</f>
        <v>Word 2</v>
      </c>
      <c r="UF4" s="193" t="str">
        <f ca="1">INDEX(BingoCardGenerator.com!$C$987:$C$991,MATCH(LARGE(BingoCardGenerator.com!$D$987:$D$991,ROW()-1),BingoCardGenerator.com!$D$987:$D$991,0))</f>
        <v>Word 6</v>
      </c>
      <c r="UG4" s="193" t="str">
        <f ca="1">INDEX(BingoCardGenerator.com!$E$987:$E$991,MATCH(LARGE(BingoCardGenerator.com!$F$987:$F$991,ROW()-1),BingoCardGenerator.com!$F$987:$F$991,0))</f>
        <v>Word 13</v>
      </c>
      <c r="UH4" s="193" t="str">
        <f ca="1">INDEX(BingoCardGenerator.com!$G$987:$G$991,MATCH(LARGE(BingoCardGenerator.com!$H$987:$H$991,ROW()-1),BingoCardGenerator.com!$H$987:$H$991,0))</f>
        <v>Word 19</v>
      </c>
      <c r="UI4" s="193" t="str">
        <f ca="1">INDEX(BingoCardGenerator.com!$I$987:$I$991,MATCH(LARGE(BingoCardGenerator.com!$J$987:$J$991,ROW()-1),BingoCardGenerator.com!$J$987:$J$991,0))</f>
        <v>Word 23</v>
      </c>
      <c r="UJ4" s="193"/>
      <c r="UK4" s="193" t="str">
        <f ca="1">INDEX(BingoCardGenerator.com!$A$997:$A$1001,MATCH(LARGE(BingoCardGenerator.com!$B$997:$B$1001,ROW()-1),BingoCardGenerator.com!$B$997:$B$1001,0))</f>
        <v>Word 1</v>
      </c>
      <c r="UL4" s="193" t="str">
        <f ca="1">INDEX(BingoCardGenerator.com!$C$997:$C$1001,MATCH(LARGE(BingoCardGenerator.com!$D$997:$D$1001,ROW()-1),BingoCardGenerator.com!$D$997:$D$1001,0))</f>
        <v>Word 6</v>
      </c>
      <c r="UM4" s="191" t="str">
        <f ca="1">INDEX(BingoCardGenerator.com!$E$997:$E$1001,MATCH(LARGE(BingoCardGenerator.com!$F$997:$F$1001,ROW()-1),BingoCardGenerator.com!$F$997:$F$1001,0))</f>
        <v>Word 12</v>
      </c>
      <c r="UN4" s="191" t="str">
        <f ca="1">INDEX(BingoCardGenerator.com!$G$997:$G$1001,MATCH(LARGE(BingoCardGenerator.com!$H$997:$H$1001,ROW()-1),BingoCardGenerator.com!$H$997:$H$1001,0))</f>
        <v>Word 19</v>
      </c>
      <c r="UO4" s="191" t="str">
        <f ca="1">INDEX(BingoCardGenerator.com!$I$997:$I$1001,MATCH(LARGE(BingoCardGenerator.com!$J$997:$J$1001,ROW()-1),BingoCardGenerator.com!$J$997:$J$1001,0))</f>
        <v>Word 22</v>
      </c>
    </row>
    <row r="5" spans="1:561" s="191" customFormat="1">
      <c r="L5" s="191" t="str">
        <f ca="1">INDEX(BingoCardGenerator.com!$A$8:$A$12,MATCH(LARGE(BingoCardGenerator.com!$B$8:$B$12,ROW()-1),BingoCardGenerator.com!$B$8:$B$12,0))</f>
        <v>Word 5</v>
      </c>
      <c r="M5" s="191" t="str">
        <f ca="1">INDEX(BingoCardGenerator.com!$C$8:$C$12,MATCH(LARGE(BingoCardGenerator.com!$D$8:$D$12,ROW()-1),BingoCardGenerator.com!$D$8:$D$12,0))</f>
        <v>Word 9</v>
      </c>
      <c r="N5" s="191" t="str">
        <f ca="1">INDEX(BingoCardGenerator.com!$E$8:$E$12,MATCH(LARGE(BingoCardGenerator.com!$F$8:$F$12,ROW()-1),BingoCardGenerator.com!$F$8:$F$12,0))</f>
        <v>Word 11</v>
      </c>
      <c r="O5" s="191" t="str">
        <f ca="1">INDEX(BingoCardGenerator.com!$G$8:$G$12,MATCH(LARGE(BingoCardGenerator.com!$H$8:$H$12,ROW()-1),BingoCardGenerator.com!$H$8:$H$12,0))</f>
        <v>Word 17</v>
      </c>
      <c r="P5" s="191" t="str">
        <f ca="1">INDEX(BingoCardGenerator.com!$I$8:$I$12,MATCH(LARGE(BingoCardGenerator.com!$J$8:$J$12,ROW()-1),BingoCardGenerator.com!$J$8:$J$12,0))</f>
        <v>Word 21</v>
      </c>
      <c r="R5" s="191" t="str">
        <f ca="1">INDEX(BingoCardGenerator.com!$A$15:$A$19,MATCH(LARGE(BingoCardGenerator.com!$B$15:$B$19,ROW()-1),BingoCardGenerator.com!$B$15:$B$19,0))</f>
        <v>Word 5</v>
      </c>
      <c r="S5" s="191" t="str">
        <f ca="1">INDEX(BingoCardGenerator.com!$C$15:$C$19,MATCH(LARGE(BingoCardGenerator.com!$D$15:$D$19,ROW()-1),BingoCardGenerator.com!$D$15:$D$19,0))</f>
        <v>Word 10</v>
      </c>
      <c r="T5" s="191" t="str">
        <f ca="1">INDEX(BingoCardGenerator.com!$E$15:$E$19,MATCH(LARGE(BingoCardGenerator.com!$F$15:$F$19,ROW()-1),BingoCardGenerator.com!$F$15:$F$19,0))</f>
        <v>Word 12</v>
      </c>
      <c r="U5" s="191" t="str">
        <f ca="1">INDEX(BingoCardGenerator.com!$G$15:$G$19,MATCH(LARGE(BingoCardGenerator.com!$H$15:$H$19,ROW()-1),BingoCardGenerator.com!$H$15:$H$19,0))</f>
        <v>Word 17</v>
      </c>
      <c r="V5" s="191" t="str">
        <f ca="1">INDEX(BingoCardGenerator.com!$I$15:$I$19,MATCH(LARGE(BingoCardGenerator.com!$J$15:$J$19,ROW()-1),BingoCardGenerator.com!$J$15:$J$19,0))</f>
        <v>Word 25</v>
      </c>
      <c r="W5" s="191" t="str">
        <f ca="1">INDEX(BingoCardGenerator.com!$A$27:$A$31,MATCH(LARGE(BingoCardGenerator.com!$B$27:$B$31,ROW()-1),BingoCardGenerator.com!$B$27:$B$31,0))</f>
        <v>Word 2</v>
      </c>
      <c r="X5" s="191" t="str">
        <f ca="1">INDEX(BingoCardGenerator.com!$C$27:$C$31,MATCH(LARGE(BingoCardGenerator.com!$D$27:$D$31,ROW()-1),BingoCardGenerator.com!$D$27:$D$31,0))</f>
        <v>Word 9</v>
      </c>
      <c r="Y5" s="191" t="str">
        <f ca="1">INDEX(BingoCardGenerator.com!$E$27:$E$31,MATCH(LARGE(BingoCardGenerator.com!$F$27:$F$31,ROW()-1),BingoCardGenerator.com!$F$27:$F$31,0))</f>
        <v>Word 15</v>
      </c>
      <c r="Z5" s="191" t="str">
        <f ca="1">INDEX(BingoCardGenerator.com!$G$27:$G$31,MATCH(LARGE(BingoCardGenerator.com!$H$27:$H$31,ROW()-1),BingoCardGenerator.com!$H$27:$H$31,0))</f>
        <v>Word 17</v>
      </c>
      <c r="AA5" s="191" t="str">
        <f ca="1">INDEX(BingoCardGenerator.com!$I$27:$I$31,MATCH(LARGE(BingoCardGenerator.com!$J$27:$J$31,ROW()-1),BingoCardGenerator.com!$J$27:$J$31,0))</f>
        <v>Word 23</v>
      </c>
      <c r="AC5" s="191" t="str">
        <f ca="1">INDEX(BingoCardGenerator.com!$A$37:$A$41,MATCH(LARGE(BingoCardGenerator.com!$B$37:$B$41,ROW()-1),BingoCardGenerator.com!$B$37:$B$41,0))</f>
        <v>Word 1</v>
      </c>
      <c r="AD5" s="191" t="str">
        <f ca="1">INDEX(BingoCardGenerator.com!$C$37:$C$41,MATCH(LARGE(BingoCardGenerator.com!$D$37:$D$41,ROW()-1),BingoCardGenerator.com!$D$37:$D$41,0))</f>
        <v>Word 6</v>
      </c>
      <c r="AE5" s="191" t="str">
        <f ca="1">INDEX(BingoCardGenerator.com!$E$37:$E$41,MATCH(LARGE(BingoCardGenerator.com!$F$37:$F$41,ROW()-1),BingoCardGenerator.com!$F$37:$F$41,0))</f>
        <v>Word 14</v>
      </c>
      <c r="AF5" s="191" t="str">
        <f ca="1">INDEX(BingoCardGenerator.com!$G$37:$G$41,MATCH(LARGE(BingoCardGenerator.com!$H$37:$H$41,ROW()-1),BingoCardGenerator.com!$H$37:$H$41,0))</f>
        <v>Word 17</v>
      </c>
      <c r="AG5" s="191" t="str">
        <f ca="1">INDEX(BingoCardGenerator.com!$I$37:$I$41,MATCH(LARGE(BingoCardGenerator.com!$J$37:$J$41,ROW()-1),BingoCardGenerator.com!$J$37:$J$41,0))</f>
        <v>Word 22</v>
      </c>
      <c r="AH5" s="191" t="str">
        <f ca="1">INDEX(BingoCardGenerator.com!$A$47:$A$51,MATCH(LARGE(BingoCardGenerator.com!$B$47:$B$51,ROW()-1),BingoCardGenerator.com!$B$47:$B$51,0))</f>
        <v>Word 5</v>
      </c>
      <c r="AI5" s="191" t="str">
        <f ca="1">INDEX(BingoCardGenerator.com!$C$47:$C$51,MATCH(LARGE(BingoCardGenerator.com!$D$47:$D$51,ROW()-1),BingoCardGenerator.com!$D$47:$D$51,0))</f>
        <v>Word 8</v>
      </c>
      <c r="AJ5" s="191" t="str">
        <f ca="1">INDEX(BingoCardGenerator.com!$E$47:$E$51,MATCH(LARGE(BingoCardGenerator.com!$F$47:$F$51,ROW()-1),BingoCardGenerator.com!$F$47:$F$51,0))</f>
        <v>Word 12</v>
      </c>
      <c r="AK5" s="191" t="str">
        <f ca="1">INDEX(BingoCardGenerator.com!$G$47:$G$51,MATCH(LARGE(BingoCardGenerator.com!$H$47:$H$51,ROW()-1),BingoCardGenerator.com!$H$47:$H$51,0))</f>
        <v>Word 17</v>
      </c>
      <c r="AL5" s="191" t="str">
        <f ca="1">INDEX(BingoCardGenerator.com!$I$47:$I$51,MATCH(LARGE(BingoCardGenerator.com!$J$47:$J$51,ROW()-1),BingoCardGenerator.com!$J$47:$J$51,0))</f>
        <v>Word 22</v>
      </c>
      <c r="AN5" s="191" t="str">
        <f ca="1">INDEX(BingoCardGenerator.com!$A$57:$A$61,MATCH(LARGE(BingoCardGenerator.com!$B$57:$B$61,ROW()-1),BingoCardGenerator.com!$B$57:$B$61,0))</f>
        <v>Word 3</v>
      </c>
      <c r="AO5" s="191" t="str">
        <f ca="1">INDEX(BingoCardGenerator.com!$C$57:$C$61,MATCH(LARGE(BingoCardGenerator.com!$D$57:$D$61,ROW()-1),BingoCardGenerator.com!$D$57:$D$61,0))</f>
        <v>Word 9</v>
      </c>
      <c r="AP5" s="191" t="str">
        <f ca="1">INDEX(BingoCardGenerator.com!$E$57:$E$61,MATCH(LARGE(BingoCardGenerator.com!$F$57:$F$61,ROW()-1),BingoCardGenerator.com!$F$57:$F$61,0))</f>
        <v>Word 15</v>
      </c>
      <c r="AQ5" s="191" t="str">
        <f ca="1">INDEX(BingoCardGenerator.com!$G$57:$G$61,MATCH(LARGE(BingoCardGenerator.com!$H$57:$H$61,ROW()-1),BingoCardGenerator.com!$H$57:$H$61,0))</f>
        <v>Word 20</v>
      </c>
      <c r="AR5" s="191" t="str">
        <f ca="1">INDEX(BingoCardGenerator.com!$I$57:$I$61,MATCH(LARGE(BingoCardGenerator.com!$J$57:$J$61,ROW()-1),BingoCardGenerator.com!$J$57:$J$61,0))</f>
        <v>Word 25</v>
      </c>
      <c r="AS5" s="191" t="str">
        <f ca="1">INDEX(BingoCardGenerator.com!$A$67:$A$71,MATCH(LARGE(BingoCardGenerator.com!$B$67:$B$71,ROW()-1),BingoCardGenerator.com!$B$67:$B$71,0))</f>
        <v>Word 5</v>
      </c>
      <c r="AT5" s="191" t="str">
        <f ca="1">INDEX(BingoCardGenerator.com!$C$67:$C$71,MATCH(LARGE(BingoCardGenerator.com!$D$67:$D$71,ROW()-1),BingoCardGenerator.com!$D$67:$D$71,0))</f>
        <v>Word 10</v>
      </c>
      <c r="AU5" s="191" t="str">
        <f ca="1">INDEX(BingoCardGenerator.com!$E$67:$E$71,MATCH(LARGE(BingoCardGenerator.com!$F$67:$F$71,ROW()-1),BingoCardGenerator.com!$F$67:$F$71,0))</f>
        <v>Word 11</v>
      </c>
      <c r="AV5" s="191" t="str">
        <f ca="1">INDEX(BingoCardGenerator.com!$G$67:$G$71,MATCH(LARGE(BingoCardGenerator.com!$H$67:$H$71,ROW()-1),BingoCardGenerator.com!$H$67:$H$71,0))</f>
        <v>Word 16</v>
      </c>
      <c r="AW5" s="191" t="str">
        <f ca="1">INDEX(BingoCardGenerator.com!$I$67:$I$71,MATCH(LARGE(BingoCardGenerator.com!$J$67:$J$71,ROW()-1),BingoCardGenerator.com!$J$67:$J$71,0))</f>
        <v>Word 22</v>
      </c>
      <c r="AY5" s="191" t="str">
        <f ca="1">INDEX(BingoCardGenerator.com!$A$77:$A$81,MATCH(LARGE(BingoCardGenerator.com!$B$77:$B$81,ROW()-1),BingoCardGenerator.com!$B$77:$B$81,0))</f>
        <v>Word 5</v>
      </c>
      <c r="AZ5" s="191" t="str">
        <f ca="1">INDEX(BingoCardGenerator.com!$C$77:$C$81,MATCH(LARGE(BingoCardGenerator.com!$D$77:$D$81,ROW()-1),BingoCardGenerator.com!$D$77:$D$81,0))</f>
        <v>Word 6</v>
      </c>
      <c r="BA5" s="191" t="str">
        <f ca="1">INDEX(BingoCardGenerator.com!$E$77:$E$81,MATCH(LARGE(BingoCardGenerator.com!$F$77:$F$81,ROW()-1),BingoCardGenerator.com!$F$77:$F$81,0))</f>
        <v>Word 11</v>
      </c>
      <c r="BB5" s="191" t="str">
        <f ca="1">INDEX(BingoCardGenerator.com!$G$77:$G$81,MATCH(LARGE(BingoCardGenerator.com!$H$77:$H$81,ROW()-1),BingoCardGenerator.com!$H$77:$H$81,0))</f>
        <v>Word 17</v>
      </c>
      <c r="BC5" s="191" t="str">
        <f ca="1">INDEX(BingoCardGenerator.com!$I$77:$I$81,MATCH(LARGE(BingoCardGenerator.com!$J$77:$J$81,ROW()-1),BingoCardGenerator.com!$J$77:$J$81,0))</f>
        <v>Word 22</v>
      </c>
      <c r="BD5" s="191" t="str">
        <f ca="1">INDEX(BingoCardGenerator.com!$A$87:$A$91,MATCH(LARGE(BingoCardGenerator.com!$B$87:$B$91,ROW()-1),BingoCardGenerator.com!$B$87:$B$91,0))</f>
        <v>Word 5</v>
      </c>
      <c r="BE5" s="191" t="str">
        <f ca="1">INDEX(BingoCardGenerator.com!$C$87:$C$91,MATCH(LARGE(BingoCardGenerator.com!$D$87:$D$91,ROW()-1),BingoCardGenerator.com!$D$87:$D$91,0))</f>
        <v>Word 8</v>
      </c>
      <c r="BF5" s="191" t="str">
        <f ca="1">INDEX(BingoCardGenerator.com!$E$87:$E$91,MATCH(LARGE(BingoCardGenerator.com!$F$87:$F$91,ROW()-1),BingoCardGenerator.com!$F$87:$F$91,0))</f>
        <v>Word 12</v>
      </c>
      <c r="BG5" s="191" t="str">
        <f ca="1">INDEX(BingoCardGenerator.com!$G$87:$G$91,MATCH(LARGE(BingoCardGenerator.com!$H$87:$H$91,ROW()-1),BingoCardGenerator.com!$H$87:$H$91,0))</f>
        <v>Word 18</v>
      </c>
      <c r="BH5" s="191" t="str">
        <f ca="1">INDEX(BingoCardGenerator.com!$I$87:$I$91,MATCH(LARGE(BingoCardGenerator.com!$J$87:$J$91,ROW()-1),BingoCardGenerator.com!$J$87:$J$91,0))</f>
        <v>Word 23</v>
      </c>
      <c r="BJ5" s="191" t="str">
        <f ca="1">INDEX(BingoCardGenerator.com!$A$97:$A$101,MATCH(LARGE(BingoCardGenerator.com!$B$97:$B$101,ROW()-1),BingoCardGenerator.com!$B$97:$B$101,0))</f>
        <v>Word 4</v>
      </c>
      <c r="BK5" s="191" t="str">
        <f ca="1">INDEX(BingoCardGenerator.com!$C$97:$C$101,MATCH(LARGE(BingoCardGenerator.com!$D$97:$D$101,ROW()-1),BingoCardGenerator.com!$D$97:$D$101,0))</f>
        <v>Word 10</v>
      </c>
      <c r="BL5" s="191" t="str">
        <f ca="1">INDEX(BingoCardGenerator.com!$E$97:$E$101,MATCH(LARGE(BingoCardGenerator.com!$F$97:$F$101,ROW()-1),BingoCardGenerator.com!$F$97:$F$101,0))</f>
        <v>Word 15</v>
      </c>
      <c r="BM5" s="191" t="str">
        <f ca="1">INDEX(BingoCardGenerator.com!$G$97:$G$101,MATCH(LARGE(BingoCardGenerator.com!$H$97:$H$101,ROW()-1),BingoCardGenerator.com!$H$97:$H$101,0))</f>
        <v>Word 20</v>
      </c>
      <c r="BN5" s="191" t="str">
        <f ca="1">INDEX(BingoCardGenerator.com!$I$97:$I$101,MATCH(LARGE(BingoCardGenerator.com!$J$97:$J$101,ROW()-1),BingoCardGenerator.com!$J$97:$J$101,0))</f>
        <v>Word 24</v>
      </c>
      <c r="BO5" s="191" t="str">
        <f ca="1">INDEX(BingoCardGenerator.com!$A$107:$A$111,MATCH(LARGE(BingoCardGenerator.com!$B$107:$B$111,ROW()-1),BingoCardGenerator.com!$B$107:$B$111,0))</f>
        <v>Word 1</v>
      </c>
      <c r="BP5" s="191" t="str">
        <f ca="1">INDEX(BingoCardGenerator.com!$C$107:$C$111,MATCH(LARGE(BingoCardGenerator.com!$D$107:$D$111,ROW()-1),BingoCardGenerator.com!$D$107:$D$111,0))</f>
        <v>Word 6</v>
      </c>
      <c r="BQ5" s="191" t="str">
        <f ca="1">INDEX(BingoCardGenerator.com!$E$107:$E$111,MATCH(LARGE(BingoCardGenerator.com!$F$107:$F$111,ROW()-1),BingoCardGenerator.com!$F$107:$F$111,0))</f>
        <v>Word 15</v>
      </c>
      <c r="BR5" s="191" t="str">
        <f ca="1">INDEX(BingoCardGenerator.com!$G$107:$G$111,MATCH(LARGE(BingoCardGenerator.com!$H$107:$H$111,ROW()-1),BingoCardGenerator.com!$H$107:$H$111,0))</f>
        <v>Word 17</v>
      </c>
      <c r="BS5" s="191" t="str">
        <f ca="1">INDEX(BingoCardGenerator.com!$I$107:$I$111,MATCH(LARGE(BingoCardGenerator.com!$J$107:$J$111,ROW()-1),BingoCardGenerator.com!$J$107:$J$111,0))</f>
        <v>Word 24</v>
      </c>
      <c r="BU5" s="191" t="str">
        <f ca="1">INDEX(BingoCardGenerator.com!$A$117:$A$121,MATCH(LARGE(BingoCardGenerator.com!$B$117:$B$121,ROW()-1),BingoCardGenerator.com!$B$117:$B$121,0))</f>
        <v>Word 1</v>
      </c>
      <c r="BV5" s="191" t="str">
        <f ca="1">INDEX(BingoCardGenerator.com!$C$117:$C$121,MATCH(LARGE(BingoCardGenerator.com!$D$117:$D$121,ROW()-1),BingoCardGenerator.com!$D$117:$D$121,0))</f>
        <v>Word 8</v>
      </c>
      <c r="BW5" s="191" t="str">
        <f ca="1">INDEX(BingoCardGenerator.com!$E$117:$E$121,MATCH(LARGE(BingoCardGenerator.com!$F$117:$F$121,ROW()-1),BingoCardGenerator.com!$F$117:$F$121,0))</f>
        <v>Word 14</v>
      </c>
      <c r="BX5" s="191" t="str">
        <f ca="1">INDEX(BingoCardGenerator.com!$G$117:$G$121,MATCH(LARGE(BingoCardGenerator.com!$H$117:$H$121,ROW()-1),BingoCardGenerator.com!$H$117:$H$121,0))</f>
        <v>Word 16</v>
      </c>
      <c r="BY5" s="191" t="str">
        <f ca="1">INDEX(BingoCardGenerator.com!$I$117:$I$121,MATCH(LARGE(BingoCardGenerator.com!$J$117:$J$121,ROW()-1),BingoCardGenerator.com!$J$117:$J$121,0))</f>
        <v>Word 25</v>
      </c>
      <c r="BZ5" s="191" t="str">
        <f ca="1">INDEX(BingoCardGenerator.com!$A$127:$A$131,MATCH(LARGE(BingoCardGenerator.com!$B$127:$B$131,ROW()-1),BingoCardGenerator.com!$B$127:$B$131,0))</f>
        <v>Word 4</v>
      </c>
      <c r="CA5" s="191" t="str">
        <f ca="1">INDEX(BingoCardGenerator.com!$C$127:$C$131,MATCH(LARGE(BingoCardGenerator.com!$D$127:$D$131,ROW()-1),BingoCardGenerator.com!$D$127:$D$131,0))</f>
        <v>Word 8</v>
      </c>
      <c r="CB5" s="191" t="str">
        <f ca="1">INDEX(BingoCardGenerator.com!$E$127:$E$131,MATCH(LARGE(BingoCardGenerator.com!$F$127:$F$131,ROW()-1),BingoCardGenerator.com!$F$127:$F$131,0))</f>
        <v>Word 15</v>
      </c>
      <c r="CC5" s="191" t="str">
        <f ca="1">INDEX(BingoCardGenerator.com!$G$127:$G$131,MATCH(LARGE(BingoCardGenerator.com!$H$127:$H$131,ROW()-1),BingoCardGenerator.com!$H$127:$H$131,0))</f>
        <v>Word 19</v>
      </c>
      <c r="CD5" s="191" t="str">
        <f ca="1">INDEX(BingoCardGenerator.com!$I$127:$I$131,MATCH(LARGE(BingoCardGenerator.com!$J$127:$J$131,ROW()-1),BingoCardGenerator.com!$J$127:$J$131,0))</f>
        <v>Word 24</v>
      </c>
      <c r="CF5" s="191" t="str">
        <f ca="1">INDEX(BingoCardGenerator.com!$A$137:$A$141,MATCH(LARGE(BingoCardGenerator.com!$B$137:$B$141,ROW()-1),BingoCardGenerator.com!$B$137:$B$141,0))</f>
        <v>Word 1</v>
      </c>
      <c r="CG5" s="191" t="str">
        <f ca="1">INDEX(BingoCardGenerator.com!$C$137:$C$141,MATCH(LARGE(BingoCardGenerator.com!$D$137:$D$141,ROW()-1),BingoCardGenerator.com!$D$137:$D$141,0))</f>
        <v>Word 10</v>
      </c>
      <c r="CH5" s="191" t="str">
        <f ca="1">INDEX(BingoCardGenerator.com!$E$137:$E$141,MATCH(LARGE(BingoCardGenerator.com!$F$137:$F$141,ROW()-1),BingoCardGenerator.com!$F$137:$F$141,0))</f>
        <v>Word 14</v>
      </c>
      <c r="CI5" s="191" t="str">
        <f ca="1">INDEX(BingoCardGenerator.com!$G$137:$G$141,MATCH(LARGE(BingoCardGenerator.com!$H$137:$H$141,ROW()-1),BingoCardGenerator.com!$H$137:$H$141,0))</f>
        <v>Word 16</v>
      </c>
      <c r="CJ5" s="191" t="str">
        <f ca="1">INDEX(BingoCardGenerator.com!$I$137:$I$141,MATCH(LARGE(BingoCardGenerator.com!$J$137:$J$141,ROW()-1),BingoCardGenerator.com!$J$137:$J$141,0))</f>
        <v>Word 21</v>
      </c>
      <c r="CK5" s="191" t="str">
        <f ca="1">INDEX(BingoCardGenerator.com!$A$147:$A$151,MATCH(LARGE(BingoCardGenerator.com!$B$147:$B$151,ROW()-1),BingoCardGenerator.com!$B$147:$B$151,0))</f>
        <v>Word 3</v>
      </c>
      <c r="CL5" s="191" t="str">
        <f ca="1">INDEX(BingoCardGenerator.com!$C$147:$C$151,MATCH(LARGE(BingoCardGenerator.com!$D$147:$D$151,ROW()-1),BingoCardGenerator.com!$D$147:$D$151,0))</f>
        <v>Word 9</v>
      </c>
      <c r="CM5" s="191" t="str">
        <f ca="1">INDEX(BingoCardGenerator.com!$E$147:$E$151,MATCH(LARGE(BingoCardGenerator.com!$F$147:$F$151,ROW()-1),BingoCardGenerator.com!$F$147:$F$151,0))</f>
        <v>Word 11</v>
      </c>
      <c r="CN5" s="191" t="str">
        <f ca="1">INDEX(BingoCardGenerator.com!$G$147:$G$151,MATCH(LARGE(BingoCardGenerator.com!$H$147:$H$151,ROW()-1),BingoCardGenerator.com!$H$147:$H$151,0))</f>
        <v>Word 17</v>
      </c>
      <c r="CO5" s="191" t="str">
        <f ca="1">INDEX(BingoCardGenerator.com!$I$147:$I$151,MATCH(LARGE(BingoCardGenerator.com!$J$147:$J$151,ROW()-1),BingoCardGenerator.com!$J$147:$J$151,0))</f>
        <v>Word 22</v>
      </c>
      <c r="CQ5" s="191" t="str">
        <f ca="1">INDEX(BingoCardGenerator.com!$A$157:$A$161,MATCH(LARGE(BingoCardGenerator.com!$B$157:$B$161,ROW()-1),BingoCardGenerator.com!$B$157:$B$161,0))</f>
        <v>Word 2</v>
      </c>
      <c r="CR5" s="191" t="str">
        <f ca="1">INDEX(BingoCardGenerator.com!$C$157:$C$161,MATCH(LARGE(BingoCardGenerator.com!$D$157:$D$161,ROW()-1),BingoCardGenerator.com!$D$157:$D$161,0))</f>
        <v>Word 10</v>
      </c>
      <c r="CS5" s="191" t="str">
        <f ca="1">INDEX(BingoCardGenerator.com!$E$157:$E$161,MATCH(LARGE(BingoCardGenerator.com!$F$157:$F$161,ROW()-1),BingoCardGenerator.com!$F$157:$F$161,0))</f>
        <v>Word 14</v>
      </c>
      <c r="CT5" s="191" t="str">
        <f ca="1">INDEX(BingoCardGenerator.com!$G$157:$G$161,MATCH(LARGE(BingoCardGenerator.com!$H$157:$H$161,ROW()-1),BingoCardGenerator.com!$H$157:$H$161,0))</f>
        <v>Word 16</v>
      </c>
      <c r="CU5" s="191" t="str">
        <f ca="1">INDEX(BingoCardGenerator.com!$I$157:$I$161,MATCH(LARGE(BingoCardGenerator.com!$J$157:$J$161,ROW()-1),BingoCardGenerator.com!$J$157:$J$161,0))</f>
        <v>Word 23</v>
      </c>
      <c r="CV5" s="191" t="str">
        <f ca="1">INDEX(BingoCardGenerator.com!$A$167:$A$171,MATCH(LARGE(BingoCardGenerator.com!$B$167:$B$171,ROW()-1),BingoCardGenerator.com!$B$167:$B$171,0))</f>
        <v>Word 5</v>
      </c>
      <c r="CW5" s="191" t="str">
        <f ca="1">INDEX(BingoCardGenerator.com!$C$167:$C$171,MATCH(LARGE(BingoCardGenerator.com!$D$167:$D$171,ROW()-1),BingoCardGenerator.com!$D$167:$D$171,0))</f>
        <v>Word 8</v>
      </c>
      <c r="CX5" s="191" t="str">
        <f ca="1">INDEX(BingoCardGenerator.com!$E$167:$E$171,MATCH(LARGE(BingoCardGenerator.com!$F$167:$F$171,ROW()-1),BingoCardGenerator.com!$F$167:$F$171,0))</f>
        <v>Word 11</v>
      </c>
      <c r="CY5" s="191" t="str">
        <f ca="1">INDEX(BingoCardGenerator.com!$G$167:$G$171,MATCH(LARGE(BingoCardGenerator.com!$H$167:$H$171,ROW()-1),BingoCardGenerator.com!$H$167:$H$171,0))</f>
        <v>Word 20</v>
      </c>
      <c r="CZ5" s="191" t="str">
        <f ca="1">INDEX(BingoCardGenerator.com!$I$167:$I$171,MATCH(LARGE(BingoCardGenerator.com!$J$167:$J$171,ROW()-1),BingoCardGenerator.com!$J$167:$J$171,0))</f>
        <v>Word 24</v>
      </c>
      <c r="DB5" s="191" t="str">
        <f ca="1">INDEX(BingoCardGenerator.com!$A$177:$A$181,MATCH(LARGE(BingoCardGenerator.com!$B$177:$B$181,ROW()-1),BingoCardGenerator.com!$B$177:$B$181,0))</f>
        <v>Word 4</v>
      </c>
      <c r="DC5" s="191" t="str">
        <f ca="1">INDEX(BingoCardGenerator.com!$C$177:$C$181,MATCH(LARGE(BingoCardGenerator.com!$D$177:$D$181,ROW()-1),BingoCardGenerator.com!$D$177:$D$181,0))</f>
        <v>Word 8</v>
      </c>
      <c r="DD5" s="191" t="str">
        <f ca="1">INDEX(BingoCardGenerator.com!$E$177:$E$181,MATCH(LARGE(BingoCardGenerator.com!$F$177:$F$181,ROW()-1),BingoCardGenerator.com!$F$177:$F$181,0))</f>
        <v>Word 11</v>
      </c>
      <c r="DE5" s="191" t="str">
        <f ca="1">INDEX(BingoCardGenerator.com!$G$177:$G$181,MATCH(LARGE(BingoCardGenerator.com!$H$177:$H$181,ROW()-1),BingoCardGenerator.com!$H$177:$H$181,0))</f>
        <v>Word 18</v>
      </c>
      <c r="DF5" s="191" t="str">
        <f ca="1">INDEX(BingoCardGenerator.com!$I$177:$I$181,MATCH(LARGE(BingoCardGenerator.com!$J$177:$J$181,ROW()-1),BingoCardGenerator.com!$J$177:$J$181,0))</f>
        <v>Word 21</v>
      </c>
      <c r="DG5" s="191" t="str">
        <f ca="1">INDEX(BingoCardGenerator.com!$A$187:$A$191,MATCH(LARGE(BingoCardGenerator.com!$B$187:$B$191,ROW()-1),BingoCardGenerator.com!$B$187:$B$191,0))</f>
        <v>Word 3</v>
      </c>
      <c r="DH5" s="191" t="str">
        <f ca="1">INDEX(BingoCardGenerator.com!$C$187:$C$191,MATCH(LARGE(BingoCardGenerator.com!$D$187:$D$191,ROW()-1),BingoCardGenerator.com!$D$187:$D$191,0))</f>
        <v>Word 6</v>
      </c>
      <c r="DI5" s="191" t="str">
        <f ca="1">INDEX(BingoCardGenerator.com!$E$187:$E$191,MATCH(LARGE(BingoCardGenerator.com!$F$187:$F$191,ROW()-1),BingoCardGenerator.com!$F$187:$F$191,0))</f>
        <v>Word 15</v>
      </c>
      <c r="DJ5" s="191" t="str">
        <f ca="1">INDEX(BingoCardGenerator.com!$G$187:$G$191,MATCH(LARGE(BingoCardGenerator.com!$H$187:$H$191,ROW()-1),BingoCardGenerator.com!$H$187:$H$191,0))</f>
        <v>Word 16</v>
      </c>
      <c r="DK5" s="191" t="str">
        <f ca="1">INDEX(BingoCardGenerator.com!$I$187:$I$191,MATCH(LARGE(BingoCardGenerator.com!$J$187:$J$191,ROW()-1),BingoCardGenerator.com!$J$187:$J$191,0))</f>
        <v>Word 22</v>
      </c>
      <c r="DM5" s="191" t="str">
        <f ca="1">INDEX(BingoCardGenerator.com!$A$197:$A$201,MATCH(LARGE(BingoCardGenerator.com!$B$197:$B$201,ROW()-1),BingoCardGenerator.com!$B$197:$B$201,0))</f>
        <v>Word 1</v>
      </c>
      <c r="DN5" s="191" t="str">
        <f ca="1">INDEX(BingoCardGenerator.com!$C$197:$C$201,MATCH(LARGE(BingoCardGenerator.com!$D$197:$D$201,ROW()-1),BingoCardGenerator.com!$D$197:$D$201,0))</f>
        <v>Word 6</v>
      </c>
      <c r="DO5" s="191" t="str">
        <f ca="1">INDEX(BingoCardGenerator.com!$E$197:$E$201,MATCH(LARGE(BingoCardGenerator.com!$F$197:$F$201,ROW()-1),BingoCardGenerator.com!$F$197:$F$201,0))</f>
        <v>Word 11</v>
      </c>
      <c r="DP5" s="191" t="str">
        <f ca="1">INDEX(BingoCardGenerator.com!$G$197:$G$201,MATCH(LARGE(BingoCardGenerator.com!$H$197:$H$201,ROW()-1),BingoCardGenerator.com!$H$197:$H$201,0))</f>
        <v>Word 17</v>
      </c>
      <c r="DQ5" s="191" t="str">
        <f ca="1">INDEX(BingoCardGenerator.com!$I$197:$I$201,MATCH(LARGE(BingoCardGenerator.com!$J$197:$J$201,ROW()-1),BingoCardGenerator.com!$J$197:$J$201,0))</f>
        <v>Word 25</v>
      </c>
      <c r="DR5" s="191" t="str">
        <f ca="1">INDEX(BingoCardGenerator.com!$A$207:$A$211,MATCH(LARGE(BingoCardGenerator.com!$B$207:$B$211,ROW()-1),BingoCardGenerator.com!$B$207:$B$211,0))</f>
        <v>Word 3</v>
      </c>
      <c r="DS5" s="191" t="str">
        <f ca="1">INDEX(BingoCardGenerator.com!$C$207:$C$211,MATCH(LARGE(BingoCardGenerator.com!$D$207:$D$211,ROW()-1),BingoCardGenerator.com!$D$207:$D$211,0))</f>
        <v>Word 8</v>
      </c>
      <c r="DT5" s="191" t="str">
        <f ca="1">INDEX(BingoCardGenerator.com!$E$207:$E$211,MATCH(LARGE(BingoCardGenerator.com!$F$207:$F$211,ROW()-1),BingoCardGenerator.com!$F$207:$F$211,0))</f>
        <v>Word 15</v>
      </c>
      <c r="DU5" s="191" t="str">
        <f ca="1">INDEX(BingoCardGenerator.com!$G$207:$G$211,MATCH(LARGE(BingoCardGenerator.com!$H$207:$H$211,ROW()-1),BingoCardGenerator.com!$H$207:$H$211,0))</f>
        <v>Word 20</v>
      </c>
      <c r="DV5" s="191" t="str">
        <f ca="1">INDEX(BingoCardGenerator.com!$I$207:$I$211,MATCH(LARGE(BingoCardGenerator.com!$J$207:$J$211,ROW()-1),BingoCardGenerator.com!$J$207:$J$211,0))</f>
        <v>Word 24</v>
      </c>
      <c r="DX5" s="191" t="str">
        <f ca="1">INDEX(BingoCardGenerator.com!$A$217:$A$221,MATCH(LARGE(BingoCardGenerator.com!$B$217:$B$221,ROW()-1),BingoCardGenerator.com!$B$217:$B$221,0))</f>
        <v>Word 3</v>
      </c>
      <c r="DY5" s="191" t="str">
        <f ca="1">INDEX(BingoCardGenerator.com!$C$217:$C$221,MATCH(LARGE(BingoCardGenerator.com!$D$217:$D$221,ROW()-1),BingoCardGenerator.com!$D$217:$D$221,0))</f>
        <v>Word 6</v>
      </c>
      <c r="DZ5" s="191" t="str">
        <f ca="1">INDEX(BingoCardGenerator.com!$E$217:$E$221,MATCH(LARGE(BingoCardGenerator.com!$F$217:$F$221,ROW()-1),BingoCardGenerator.com!$F$217:$F$221,0))</f>
        <v>Word 11</v>
      </c>
      <c r="EA5" s="191" t="str">
        <f ca="1">INDEX(BingoCardGenerator.com!$G$217:$G$221,MATCH(LARGE(BingoCardGenerator.com!$H$217:$H$221,ROW()-1),BingoCardGenerator.com!$H$217:$H$221,0))</f>
        <v>Word 17</v>
      </c>
      <c r="EB5" s="191" t="str">
        <f ca="1">INDEX(BingoCardGenerator.com!$I$217:$I$221,MATCH(LARGE(BingoCardGenerator.com!$J$217:$J$221,ROW()-1),BingoCardGenerator.com!$J$217:$J$221,0))</f>
        <v>Word 21</v>
      </c>
      <c r="EC5" s="191" t="str">
        <f ca="1">INDEX(BingoCardGenerator.com!$A$227:$A$231,MATCH(LARGE(BingoCardGenerator.com!$B$227:$B$231,ROW()-1),BingoCardGenerator.com!$B$227:$B$231,0))</f>
        <v>Word 2</v>
      </c>
      <c r="ED5" s="191" t="str">
        <f ca="1">INDEX(BingoCardGenerator.com!$C$227:$C$231,MATCH(LARGE(BingoCardGenerator.com!$D$227:$D$231,ROW()-1),BingoCardGenerator.com!$D$227:$D$231,0))</f>
        <v>Word 6</v>
      </c>
      <c r="EE5" s="191" t="str">
        <f ca="1">INDEX(BingoCardGenerator.com!$E$227:$E$231,MATCH(LARGE(BingoCardGenerator.com!$F$227:$F$231,ROW()-1),BingoCardGenerator.com!$F$227:$F$231,0))</f>
        <v>Word 11</v>
      </c>
      <c r="EF5" s="191" t="str">
        <f ca="1">INDEX(BingoCardGenerator.com!$G$227:$G$231,MATCH(LARGE(BingoCardGenerator.com!$H$227:$H$231,ROW()-1),BingoCardGenerator.com!$H$227:$H$231,0))</f>
        <v>Word 20</v>
      </c>
      <c r="EG5" s="191" t="str">
        <f ca="1">INDEX(BingoCardGenerator.com!$I$227:$I$231,MATCH(LARGE(BingoCardGenerator.com!$J$227:$J$231,ROW()-1),BingoCardGenerator.com!$J$227:$J$231,0))</f>
        <v>Word 25</v>
      </c>
      <c r="EI5" s="191" t="str">
        <f ca="1">INDEX(BingoCardGenerator.com!$A$237:$A$241,MATCH(LARGE(BingoCardGenerator.com!$B$237:$B$241,ROW()-1),BingoCardGenerator.com!$B$237:$B$241,0))</f>
        <v>Word 4</v>
      </c>
      <c r="EJ5" s="191" t="str">
        <f ca="1">INDEX(BingoCardGenerator.com!$C$237:$C$241,MATCH(LARGE(BingoCardGenerator.com!$D$237:$D$241,ROW()-1),BingoCardGenerator.com!$D$237:$D$241,0))</f>
        <v>Word 7</v>
      </c>
      <c r="EK5" s="191" t="str">
        <f ca="1">INDEX(BingoCardGenerator.com!$E$237:$E$241,MATCH(LARGE(BingoCardGenerator.com!$F$237:$F$241,ROW()-1),BingoCardGenerator.com!$F$237:$F$241,0))</f>
        <v>Word 12</v>
      </c>
      <c r="EL5" s="191" t="str">
        <f ca="1">INDEX(BingoCardGenerator.com!$G$237:$G$241,MATCH(LARGE(BingoCardGenerator.com!$H$237:$H$241,ROW()-1),BingoCardGenerator.com!$H$237:$H$241,0))</f>
        <v>Word 20</v>
      </c>
      <c r="EM5" s="191" t="str">
        <f ca="1">INDEX(BingoCardGenerator.com!$I$237:$I$241,MATCH(LARGE(BingoCardGenerator.com!$J$237:$J$241,ROW()-1),BingoCardGenerator.com!$J$237:$J$241,0))</f>
        <v>Word 23</v>
      </c>
      <c r="EN5" s="191" t="str">
        <f ca="1">INDEX(BingoCardGenerator.com!$A$247:$A$251,MATCH(LARGE(BingoCardGenerator.com!$B$247:$B$251,ROW()-1),BingoCardGenerator.com!$B$247:$B$251,0))</f>
        <v>Word 4</v>
      </c>
      <c r="EO5" s="191" t="str">
        <f ca="1">INDEX(BingoCardGenerator.com!$C$247:$C$251,MATCH(LARGE(BingoCardGenerator.com!$D$247:$D$251,ROW()-1),BingoCardGenerator.com!$D$247:$D$251,0))</f>
        <v>Word 8</v>
      </c>
      <c r="EP5" s="191" t="str">
        <f ca="1">INDEX(BingoCardGenerator.com!$E$247:$E$251,MATCH(LARGE(BingoCardGenerator.com!$F$247:$F$251,ROW()-1),BingoCardGenerator.com!$F$247:$F$251,0))</f>
        <v>Word 14</v>
      </c>
      <c r="EQ5" s="191" t="str">
        <f ca="1">INDEX(BingoCardGenerator.com!$G$247:$G$251,MATCH(LARGE(BingoCardGenerator.com!$H$247:$H$251,ROW()-1),BingoCardGenerator.com!$H$247:$H$251,0))</f>
        <v>Word 19</v>
      </c>
      <c r="ER5" s="191" t="str">
        <f ca="1">INDEX(BingoCardGenerator.com!$I$247:$I$251,MATCH(LARGE(BingoCardGenerator.com!$J$247:$J$251,ROW()-1),BingoCardGenerator.com!$J$247:$J$251,0))</f>
        <v>Word 24</v>
      </c>
      <c r="ET5" s="191" t="str">
        <f ca="1">INDEX(BingoCardGenerator.com!$A$257:$A$261,MATCH(LARGE(BingoCardGenerator.com!$B$257:$B$261,ROW()-1),BingoCardGenerator.com!$B$257:$B$261,0))</f>
        <v>Word 5</v>
      </c>
      <c r="EU5" s="191" t="str">
        <f ca="1">INDEX(BingoCardGenerator.com!$C$257:$C$261,MATCH(LARGE(BingoCardGenerator.com!$D$257:$D$261,ROW()-1),BingoCardGenerator.com!$D$257:$D$261,0))</f>
        <v>Word 8</v>
      </c>
      <c r="EV5" s="191" t="str">
        <f ca="1">INDEX(BingoCardGenerator.com!$E$257:$E$261,MATCH(LARGE(BingoCardGenerator.com!$F$257:$F$261,ROW()-1),BingoCardGenerator.com!$F$257:$F$261,0))</f>
        <v>Word 13</v>
      </c>
      <c r="EW5" s="191" t="str">
        <f ca="1">INDEX(BingoCardGenerator.com!$G$257:$G$261,MATCH(LARGE(BingoCardGenerator.com!$H$257:$H$261,ROW()-1),BingoCardGenerator.com!$H$257:$H$261,0))</f>
        <v>Word 20</v>
      </c>
      <c r="EX5" s="191" t="str">
        <f ca="1">INDEX(BingoCardGenerator.com!$I$257:$I$261,MATCH(LARGE(BingoCardGenerator.com!$J$257:$J$261,ROW()-1),BingoCardGenerator.com!$J$257:$J$261,0))</f>
        <v>Word 21</v>
      </c>
      <c r="EY5" s="191" t="str">
        <f ca="1">INDEX(BingoCardGenerator.com!$A$267:$A$271,MATCH(LARGE(BingoCardGenerator.com!$B$267:$B$271,ROW()-1),BingoCardGenerator.com!$B$267:$B$271,0))</f>
        <v>Word 5</v>
      </c>
      <c r="EZ5" s="191" t="str">
        <f ca="1">INDEX(BingoCardGenerator.com!$C$267:$C$271,MATCH(LARGE(BingoCardGenerator.com!$D$267:$D$271,ROW()-1),BingoCardGenerator.com!$D$267:$D$271,0))</f>
        <v>Word 10</v>
      </c>
      <c r="FA5" s="191" t="str">
        <f ca="1">INDEX(BingoCardGenerator.com!$E$267:$E$271,MATCH(LARGE(BingoCardGenerator.com!$F$267:$F$271,ROW()-1),BingoCardGenerator.com!$F$267:$F$271,0))</f>
        <v>Word 14</v>
      </c>
      <c r="FB5" s="191" t="str">
        <f ca="1">INDEX(BingoCardGenerator.com!$G$267:$G$271,MATCH(LARGE(BingoCardGenerator.com!$H$267:$H$271,ROW()-1),BingoCardGenerator.com!$H$267:$H$271,0))</f>
        <v>Word 16</v>
      </c>
      <c r="FC5" s="191" t="str">
        <f ca="1">INDEX(BingoCardGenerator.com!$I$267:$I$271,MATCH(LARGE(BingoCardGenerator.com!$J$267:$J$271,ROW()-1),BingoCardGenerator.com!$J$267:$J$271,0))</f>
        <v>Word 23</v>
      </c>
      <c r="FE5" s="191" t="str">
        <f ca="1">INDEX(BingoCardGenerator.com!$A$277:$A$281,MATCH(LARGE(BingoCardGenerator.com!$B$277:$B$281,ROW()-1),BingoCardGenerator.com!$B$277:$B$281,0))</f>
        <v>Word 3</v>
      </c>
      <c r="FF5" s="191" t="str">
        <f ca="1">INDEX(BingoCardGenerator.com!$C$277:$C$281,MATCH(LARGE(BingoCardGenerator.com!$D$277:$D$281,ROW()-1),BingoCardGenerator.com!$D$277:$D$281,0))</f>
        <v>Word 9</v>
      </c>
      <c r="FG5" s="191" t="str">
        <f ca="1">INDEX(BingoCardGenerator.com!$E$277:$E$281,MATCH(LARGE(BingoCardGenerator.com!$F$277:$F$281,ROW()-1),BingoCardGenerator.com!$F$277:$F$281,0))</f>
        <v>Word 13</v>
      </c>
      <c r="FH5" s="191" t="str">
        <f ca="1">INDEX(BingoCardGenerator.com!$G$277:$G$281,MATCH(LARGE(BingoCardGenerator.com!$H$277:$H$281,ROW()-1),BingoCardGenerator.com!$H$277:$H$281,0))</f>
        <v>Word 17</v>
      </c>
      <c r="FI5" s="191" t="str">
        <f ca="1">INDEX(BingoCardGenerator.com!$I$277:$I$281,MATCH(LARGE(BingoCardGenerator.com!$J$277:$J$281,ROW()-1),BingoCardGenerator.com!$J$277:$J$281,0))</f>
        <v>Word 22</v>
      </c>
      <c r="FJ5" s="191" t="str">
        <f ca="1">INDEX(BingoCardGenerator.com!$A$287:$A$291,MATCH(LARGE(BingoCardGenerator.com!$B$287:$B$291,ROW()-1),BingoCardGenerator.com!$B$287:$B$291,0))</f>
        <v>Word 3</v>
      </c>
      <c r="FK5" s="191" t="str">
        <f ca="1">INDEX(BingoCardGenerator.com!$C$287:$C$291,MATCH(LARGE(BingoCardGenerator.com!$D$287:$D$291,ROW()-1),BingoCardGenerator.com!$D$287:$D$291,0))</f>
        <v>Word 10</v>
      </c>
      <c r="FL5" s="191" t="str">
        <f ca="1">INDEX(BingoCardGenerator.com!$E$287:$E$291,MATCH(LARGE(BingoCardGenerator.com!$F$287:$F$291,ROW()-1),BingoCardGenerator.com!$F$287:$F$291,0))</f>
        <v>Word 12</v>
      </c>
      <c r="FM5" s="191" t="str">
        <f ca="1">INDEX(BingoCardGenerator.com!$G$287:$G$291,MATCH(LARGE(BingoCardGenerator.com!$H$287:$H$291,ROW()-1),BingoCardGenerator.com!$H$287:$H$291,0))</f>
        <v>Word 20</v>
      </c>
      <c r="FN5" s="191" t="str">
        <f ca="1">INDEX(BingoCardGenerator.com!$I$287:$I$291,MATCH(LARGE(BingoCardGenerator.com!$J$287:$J$291,ROW()-1),BingoCardGenerator.com!$J$287:$J$291,0))</f>
        <v>Word 25</v>
      </c>
      <c r="FP5" s="191" t="str">
        <f ca="1">INDEX(BingoCardGenerator.com!$A$297:$A$301,MATCH(LARGE(BingoCardGenerator.com!$B$297:$B$301,ROW()-1),BingoCardGenerator.com!$B$297:$B$301,0))</f>
        <v>Word 2</v>
      </c>
      <c r="FQ5" s="191" t="str">
        <f ca="1">INDEX(BingoCardGenerator.com!$C$297:$C$301,MATCH(LARGE(BingoCardGenerator.com!$D$297:$D$301,ROW()-1),BingoCardGenerator.com!$D$297:$D$301,0))</f>
        <v>Word 10</v>
      </c>
      <c r="FR5" s="191" t="str">
        <f ca="1">INDEX(BingoCardGenerator.com!$E$297:$E$301,MATCH(LARGE(BingoCardGenerator.com!$F$297:$F$301,ROW()-1),BingoCardGenerator.com!$F$297:$F$301,0))</f>
        <v>Word 11</v>
      </c>
      <c r="FS5" s="191" t="str">
        <f ca="1">INDEX(BingoCardGenerator.com!$G$297:$G$301,MATCH(LARGE(BingoCardGenerator.com!$H$297:$H$301,ROW()-1),BingoCardGenerator.com!$H$297:$H$301,0))</f>
        <v>Word 16</v>
      </c>
      <c r="FT5" s="191" t="str">
        <f ca="1">INDEX(BingoCardGenerator.com!$I$297:$I$301,MATCH(LARGE(BingoCardGenerator.com!$J$297:$J$301,ROW()-1),BingoCardGenerator.com!$J$297:$J$301,0))</f>
        <v>Word 21</v>
      </c>
      <c r="FU5" s="191" t="str">
        <f ca="1">INDEX(BingoCardGenerator.com!$A$307:$A$311,MATCH(LARGE(BingoCardGenerator.com!$B$307:$B$311,ROW()-1),BingoCardGenerator.com!$B$307:$B$311,0))</f>
        <v>Word 3</v>
      </c>
      <c r="FV5" s="191" t="str">
        <f ca="1">INDEX(BingoCardGenerator.com!$C$307:$C$311,MATCH(LARGE(BingoCardGenerator.com!$D$307:$D$311,ROW()-1),BingoCardGenerator.com!$D$307:$D$311,0))</f>
        <v>Word 8</v>
      </c>
      <c r="FW5" s="191" t="str">
        <f ca="1">INDEX(BingoCardGenerator.com!$E$307:$E$311,MATCH(LARGE(BingoCardGenerator.com!$F$307:$F$311,ROW()-1),BingoCardGenerator.com!$F$307:$F$311,0))</f>
        <v>Word 15</v>
      </c>
      <c r="FX5" s="191" t="str">
        <f ca="1">INDEX(BingoCardGenerator.com!$G$307:$G$311,MATCH(LARGE(BingoCardGenerator.com!$H$307:$H$311,ROW()-1),BingoCardGenerator.com!$H$307:$H$311,0))</f>
        <v>Word 16</v>
      </c>
      <c r="FY5" s="191" t="str">
        <f ca="1">INDEX(BingoCardGenerator.com!$I$307:$I$311,MATCH(LARGE(BingoCardGenerator.com!$J$307:$J$311,ROW()-1),BingoCardGenerator.com!$J$307:$J$311,0))</f>
        <v>Word 23</v>
      </c>
      <c r="GA5" s="191" t="str">
        <f ca="1">INDEX(BingoCardGenerator.com!$A$317:$A$321,MATCH(LARGE(BingoCardGenerator.com!$B$317:$B$321,ROW()-1),BingoCardGenerator.com!$B$317:$B$321,0))</f>
        <v>Word 4</v>
      </c>
      <c r="GB5" s="191" t="str">
        <f ca="1">INDEX(BingoCardGenerator.com!$C$317:$C$321,MATCH(LARGE(BingoCardGenerator.com!$D$317:$D$321,ROW()-1),BingoCardGenerator.com!$D$317:$D$321,0))</f>
        <v>Word 9</v>
      </c>
      <c r="GC5" s="191" t="str">
        <f ca="1">INDEX(BingoCardGenerator.com!$E$317:$E$321,MATCH(LARGE(BingoCardGenerator.com!$F$317:$F$321,ROW()-1),BingoCardGenerator.com!$F$317:$F$321,0))</f>
        <v>Word 13</v>
      </c>
      <c r="GD5" s="191" t="str">
        <f ca="1">INDEX(BingoCardGenerator.com!$G$317:$G$321,MATCH(LARGE(BingoCardGenerator.com!$H$317:$H$321,ROW()-1),BingoCardGenerator.com!$H$317:$H$321,0))</f>
        <v>Word 18</v>
      </c>
      <c r="GE5" s="191" t="str">
        <f ca="1">INDEX(BingoCardGenerator.com!$I$317:$I$321,MATCH(LARGE(BingoCardGenerator.com!$J$317:$J$321,ROW()-1),BingoCardGenerator.com!$J$317:$J$321,0))</f>
        <v>Word 23</v>
      </c>
      <c r="GF5" s="191" t="str">
        <f ca="1">INDEX(BingoCardGenerator.com!$A$327:$A$331,MATCH(LARGE(BingoCardGenerator.com!$B$327:$B$331,ROW()-1),BingoCardGenerator.com!$B$327:$B$331,0))</f>
        <v>Word 4</v>
      </c>
      <c r="GG5" s="191" t="str">
        <f ca="1">INDEX(BingoCardGenerator.com!$C$327:$C$331,MATCH(LARGE(BingoCardGenerator.com!$D$327:$D$331,ROW()-1),BingoCardGenerator.com!$D$327:$D$331,0))</f>
        <v>Word 9</v>
      </c>
      <c r="GH5" s="191" t="str">
        <f ca="1">INDEX(BingoCardGenerator.com!$E$327:$E$331,MATCH(LARGE(BingoCardGenerator.com!$F$327:$F$331,ROW()-1),BingoCardGenerator.com!$F$327:$F$331,0))</f>
        <v>Word 15</v>
      </c>
      <c r="GI5" s="191" t="str">
        <f ca="1">INDEX(BingoCardGenerator.com!$G$327:$G$331,MATCH(LARGE(BingoCardGenerator.com!$H$327:$H$331,ROW()-1),BingoCardGenerator.com!$H$327:$H$331,0))</f>
        <v>Word 20</v>
      </c>
      <c r="GJ5" s="191" t="str">
        <f ca="1">INDEX(BingoCardGenerator.com!$I$327:$I$331,MATCH(LARGE(BingoCardGenerator.com!$J$327:$J$331,ROW()-1),BingoCardGenerator.com!$J$327:$J$331,0))</f>
        <v>Word 21</v>
      </c>
      <c r="GL5" s="191" t="str">
        <f ca="1">INDEX(BingoCardGenerator.com!$A$337:$A$341,MATCH(LARGE(BingoCardGenerator.com!$B$337:$B$341,ROW()-1),BingoCardGenerator.com!$B$337:$B$341,0))</f>
        <v>Word 1</v>
      </c>
      <c r="GM5" s="191" t="str">
        <f ca="1">INDEX(BingoCardGenerator.com!$C$337:$C$341,MATCH(LARGE(BingoCardGenerator.com!$D$337:$D$341,ROW()-1),BingoCardGenerator.com!$D$337:$D$341,0))</f>
        <v>Word 7</v>
      </c>
      <c r="GN5" s="191" t="str">
        <f ca="1">INDEX(BingoCardGenerator.com!$E$337:$E$341,MATCH(LARGE(BingoCardGenerator.com!$F$337:$F$341,ROW()-1),BingoCardGenerator.com!$F$337:$F$341,0))</f>
        <v>Word 15</v>
      </c>
      <c r="GO5" s="191" t="str">
        <f ca="1">INDEX(BingoCardGenerator.com!$G$337:$G$341,MATCH(LARGE(BingoCardGenerator.com!$H$337:$H$341,ROW()-1),BingoCardGenerator.com!$H$337:$H$341,0))</f>
        <v>Word 19</v>
      </c>
      <c r="GP5" s="191" t="str">
        <f ca="1">INDEX(BingoCardGenerator.com!$I$337:$I$341,MATCH(LARGE(BingoCardGenerator.com!$J$337:$J$341,ROW()-1),BingoCardGenerator.com!$J$337:$J$341,0))</f>
        <v>Word 25</v>
      </c>
      <c r="GQ5" s="191" t="str">
        <f ca="1">INDEX(BingoCardGenerator.com!$A$347:$A$351,MATCH(LARGE(BingoCardGenerator.com!$B$347:$B$351,ROW()-1),BingoCardGenerator.com!$B$347:$B$351,0))</f>
        <v>Word 4</v>
      </c>
      <c r="GR5" s="191" t="str">
        <f ca="1">INDEX(BingoCardGenerator.com!$C$347:$C$351,MATCH(LARGE(BingoCardGenerator.com!$D$347:$D$351,ROW()-1),BingoCardGenerator.com!$D$347:$D$351,0))</f>
        <v>Word 8</v>
      </c>
      <c r="GS5" s="191" t="str">
        <f ca="1">INDEX(BingoCardGenerator.com!$E$347:$E$351,MATCH(LARGE(BingoCardGenerator.com!$F$347:$F$351,ROW()-1),BingoCardGenerator.com!$F$347:$F$351,0))</f>
        <v>Word 14</v>
      </c>
      <c r="GT5" s="191" t="str">
        <f ca="1">INDEX(BingoCardGenerator.com!$G$347:$G$351,MATCH(LARGE(BingoCardGenerator.com!$H$347:$H$351,ROW()-1),BingoCardGenerator.com!$H$347:$H$351,0))</f>
        <v>Word 18</v>
      </c>
      <c r="GU5" s="191" t="str">
        <f ca="1">INDEX(BingoCardGenerator.com!$I$347:$I$351,MATCH(LARGE(BingoCardGenerator.com!$J$347:$J$351,ROW()-1),BingoCardGenerator.com!$J$347:$J$351,0))</f>
        <v>Word 23</v>
      </c>
      <c r="GW5" s="191" t="str">
        <f ca="1">INDEX(BingoCardGenerator.com!$A$357:$A$361,MATCH(LARGE(BingoCardGenerator.com!$B$357:$B$361,ROW()-1),BingoCardGenerator.com!$B$357:$B$361,0))</f>
        <v>Word 4</v>
      </c>
      <c r="GX5" s="191" t="str">
        <f ca="1">INDEX(BingoCardGenerator.com!$C$357:$C$361,MATCH(LARGE(BingoCardGenerator.com!$D$357:$D$361,ROW()-1),BingoCardGenerator.com!$D$357:$D$361,0))</f>
        <v>Word 6</v>
      </c>
      <c r="GY5" s="191" t="str">
        <f ca="1">INDEX(BingoCardGenerator.com!$E$357:$E$361,MATCH(LARGE(BingoCardGenerator.com!$F$357:$F$361,ROW()-1),BingoCardGenerator.com!$F$357:$F$361,0))</f>
        <v>Word 15</v>
      </c>
      <c r="GZ5" s="191" t="str">
        <f ca="1">INDEX(BingoCardGenerator.com!$G$357:$G$361,MATCH(LARGE(BingoCardGenerator.com!$H$357:$H$361,ROW()-1),BingoCardGenerator.com!$H$357:$H$361,0))</f>
        <v>Word 18</v>
      </c>
      <c r="HA5" s="191" t="str">
        <f ca="1">INDEX(BingoCardGenerator.com!$I$357:$I$361,MATCH(LARGE(BingoCardGenerator.com!$J$357:$J$361,ROW()-1),BingoCardGenerator.com!$J$357:$J$361,0))</f>
        <v>Word 24</v>
      </c>
      <c r="HB5" s="191" t="str">
        <f ca="1">INDEX(BingoCardGenerator.com!$A$367:$A$371,MATCH(LARGE(BingoCardGenerator.com!$B$367:$B$371,ROW()-1),BingoCardGenerator.com!$B$367:$B$371,0))</f>
        <v>Word 4</v>
      </c>
      <c r="HC5" s="191" t="str">
        <f ca="1">INDEX(BingoCardGenerator.com!$C$367:$C$371,MATCH(LARGE(BingoCardGenerator.com!$D$367:$D$371,ROW()-1),BingoCardGenerator.com!$D$367:$D$371,0))</f>
        <v>Word 8</v>
      </c>
      <c r="HD5" s="191" t="str">
        <f ca="1">INDEX(BingoCardGenerator.com!$E$367:$E$371,MATCH(LARGE(BingoCardGenerator.com!$F$367:$F$371,ROW()-1),BingoCardGenerator.com!$F$367:$F$371,0))</f>
        <v>Word 15</v>
      </c>
      <c r="HE5" s="191" t="str">
        <f ca="1">INDEX(BingoCardGenerator.com!$G$367:$G$371,MATCH(LARGE(BingoCardGenerator.com!$H$367:$H$371,ROW()-1),BingoCardGenerator.com!$H$367:$H$371,0))</f>
        <v>Word 20</v>
      </c>
      <c r="HF5" s="191" t="str">
        <f ca="1">INDEX(BingoCardGenerator.com!$I$367:$I$371,MATCH(LARGE(BingoCardGenerator.com!$J$367:$J$371,ROW()-1),BingoCardGenerator.com!$J$367:$J$371,0))</f>
        <v>Word 25</v>
      </c>
      <c r="HH5" s="191" t="str">
        <f ca="1">INDEX(BingoCardGenerator.com!$A$377:$A$381,MATCH(LARGE(BingoCardGenerator.com!$B$377:$B$381,ROW()-1),BingoCardGenerator.com!$B$377:$B$381,0))</f>
        <v>Word 1</v>
      </c>
      <c r="HI5" s="191" t="str">
        <f ca="1">INDEX(BingoCardGenerator.com!$C$377:$C$381,MATCH(LARGE(BingoCardGenerator.com!$D$377:$D$381,ROW()-1),BingoCardGenerator.com!$D$377:$D$381,0))</f>
        <v>Word 7</v>
      </c>
      <c r="HJ5" s="191" t="str">
        <f ca="1">INDEX(BingoCardGenerator.com!$E$377:$E$381,MATCH(LARGE(BingoCardGenerator.com!$F$377:$F$381,ROW()-1),BingoCardGenerator.com!$F$377:$F$381,0))</f>
        <v>Word 14</v>
      </c>
      <c r="HK5" s="191" t="str">
        <f ca="1">INDEX(BingoCardGenerator.com!$G$377:$G$381,MATCH(LARGE(BingoCardGenerator.com!$H$377:$H$381,ROW()-1),BingoCardGenerator.com!$H$377:$H$381,0))</f>
        <v>Word 17</v>
      </c>
      <c r="HL5" s="191" t="str">
        <f ca="1">INDEX(BingoCardGenerator.com!$I$377:$I$381,MATCH(LARGE(BingoCardGenerator.com!$J$377:$J$381,ROW()-1),BingoCardGenerator.com!$J$377:$J$381,0))</f>
        <v>Word 24</v>
      </c>
      <c r="HM5" s="191" t="str">
        <f ca="1">INDEX(BingoCardGenerator.com!$A$387:$A$391,MATCH(LARGE(BingoCardGenerator.com!$B$387:$B$391,ROW()-1),BingoCardGenerator.com!$B$387:$B$391,0))</f>
        <v>Word 1</v>
      </c>
      <c r="HN5" s="191" t="str">
        <f ca="1">INDEX(BingoCardGenerator.com!$C$387:$C$391,MATCH(LARGE(BingoCardGenerator.com!$D$387:$D$391,ROW()-1),BingoCardGenerator.com!$D$387:$D$391,0))</f>
        <v>Word 7</v>
      </c>
      <c r="HO5" s="191" t="str">
        <f ca="1">INDEX(BingoCardGenerator.com!$E$387:$E$391,MATCH(LARGE(BingoCardGenerator.com!$F$387:$F$391,ROW()-1),BingoCardGenerator.com!$F$387:$F$391,0))</f>
        <v>Word 13</v>
      </c>
      <c r="HP5" s="191" t="str">
        <f ca="1">INDEX(BingoCardGenerator.com!$G$387:$G$391,MATCH(LARGE(BingoCardGenerator.com!$H$387:$H$391,ROW()-1),BingoCardGenerator.com!$H$387:$H$391,0))</f>
        <v>Word 18</v>
      </c>
      <c r="HQ5" s="191" t="str">
        <f ca="1">INDEX(BingoCardGenerator.com!$I$387:$I$391,MATCH(LARGE(BingoCardGenerator.com!$J$387:$J$391,ROW()-1),BingoCardGenerator.com!$J$387:$J$391,0))</f>
        <v>Word 21</v>
      </c>
      <c r="HS5" s="191" t="str">
        <f ca="1">INDEX(BingoCardGenerator.com!$A$397:$A$401,MATCH(LARGE(BingoCardGenerator.com!$B$397:$B$401,ROW()-1),BingoCardGenerator.com!$B$397:$B$401,0))</f>
        <v>Word 2</v>
      </c>
      <c r="HT5" s="191" t="str">
        <f ca="1">INDEX(BingoCardGenerator.com!$C$397:$C$401,MATCH(LARGE(BingoCardGenerator.com!$D$397:$D$401,ROW()-1),BingoCardGenerator.com!$D$397:$D$401,0))</f>
        <v>Word 7</v>
      </c>
      <c r="HU5" s="191" t="str">
        <f ca="1">INDEX(BingoCardGenerator.com!$E$397:$E$401,MATCH(LARGE(BingoCardGenerator.com!$F$397:$F$401,ROW()-1),BingoCardGenerator.com!$F$397:$F$401,0))</f>
        <v>Word 14</v>
      </c>
      <c r="HV5" s="191" t="str">
        <f ca="1">INDEX(BingoCardGenerator.com!$G$397:$G$401,MATCH(LARGE(BingoCardGenerator.com!$H$397:$H$401,ROW()-1),BingoCardGenerator.com!$H$397:$H$401,0))</f>
        <v>Word 19</v>
      </c>
      <c r="HW5" s="191" t="str">
        <f ca="1">INDEX(BingoCardGenerator.com!$I$397:$I$401,MATCH(LARGE(BingoCardGenerator.com!$J$397:$J$401,ROW()-1),BingoCardGenerator.com!$J$397:$J$401,0))</f>
        <v>Word 22</v>
      </c>
      <c r="HX5" s="191" t="str">
        <f ca="1">INDEX(BingoCardGenerator.com!$A$407:$A$411,MATCH(LARGE(BingoCardGenerator.com!$B$407:$B$411,ROW()-1),BingoCardGenerator.com!$B$407:$B$411,0))</f>
        <v>Word 3</v>
      </c>
      <c r="HY5" s="191" t="str">
        <f ca="1">INDEX(BingoCardGenerator.com!$C$407:$C$411,MATCH(LARGE(BingoCardGenerator.com!$D$407:$D$411,ROW()-1),BingoCardGenerator.com!$D$407:$D$411,0))</f>
        <v>Word 9</v>
      </c>
      <c r="HZ5" s="191" t="str">
        <f ca="1">INDEX(BingoCardGenerator.com!$E$407:$E$411,MATCH(LARGE(BingoCardGenerator.com!$F$407:$F$411,ROW()-1),BingoCardGenerator.com!$F$407:$F$411,0))</f>
        <v>Word 14</v>
      </c>
      <c r="IA5" s="191" t="str">
        <f ca="1">INDEX(BingoCardGenerator.com!$G$407:$G$411,MATCH(LARGE(BingoCardGenerator.com!$H$407:$H$411,ROW()-1),BingoCardGenerator.com!$H$407:$H$411,0))</f>
        <v>Word 19</v>
      </c>
      <c r="IB5" s="191" t="str">
        <f ca="1">INDEX(BingoCardGenerator.com!$I$407:$I$411,MATCH(LARGE(BingoCardGenerator.com!$J$407:$J$411,ROW()-1),BingoCardGenerator.com!$J$407:$J$411,0))</f>
        <v>Word 25</v>
      </c>
      <c r="ID5" s="191" t="str">
        <f ca="1">INDEX(BingoCardGenerator.com!$A$417:$A$421,MATCH(LARGE(BingoCardGenerator.com!$B$417:$B$421,ROW()-1),BingoCardGenerator.com!$B$417:$B$421,0))</f>
        <v>Word 5</v>
      </c>
      <c r="IE5" s="191" t="str">
        <f ca="1">INDEX(BingoCardGenerator.com!$C$417:$C$421,MATCH(LARGE(BingoCardGenerator.com!$D$417:$D$421,ROW()-1),BingoCardGenerator.com!$D$417:$D$421,0))</f>
        <v>Word 8</v>
      </c>
      <c r="IF5" s="191" t="str">
        <f ca="1">INDEX(BingoCardGenerator.com!$E$417:$E$421,MATCH(LARGE(BingoCardGenerator.com!$F$417:$F$421,ROW()-1),BingoCardGenerator.com!$F$417:$F$421,0))</f>
        <v>Word 12</v>
      </c>
      <c r="IG5" s="191" t="str">
        <f ca="1">INDEX(BingoCardGenerator.com!$G$417:$G$421,MATCH(LARGE(BingoCardGenerator.com!$H$417:$H$421,ROW()-1),BingoCardGenerator.com!$H$417:$H$421,0))</f>
        <v>Word 17</v>
      </c>
      <c r="IH5" s="191" t="str">
        <f ca="1">INDEX(BingoCardGenerator.com!$I$417:$I$421,MATCH(LARGE(BingoCardGenerator.com!$J$417:$J$421,ROW()-1),BingoCardGenerator.com!$J$417:$J$421,0))</f>
        <v>Word 25</v>
      </c>
      <c r="II5" s="191" t="str">
        <f ca="1">INDEX(BingoCardGenerator.com!$A$427:$A$431,MATCH(LARGE(BingoCardGenerator.com!$B$427:$B$431,ROW()-1),BingoCardGenerator.com!$B$427:$B$431,0))</f>
        <v>Word 4</v>
      </c>
      <c r="IJ5" s="191" t="str">
        <f ca="1">INDEX(BingoCardGenerator.com!$C$427:$C$431,MATCH(LARGE(BingoCardGenerator.com!$D$427:$D$431,ROW()-1),BingoCardGenerator.com!$D$427:$D$431,0))</f>
        <v>Word 9</v>
      </c>
      <c r="IK5" s="191" t="str">
        <f ca="1">INDEX(BingoCardGenerator.com!$E$427:$E$431,MATCH(LARGE(BingoCardGenerator.com!$F$427:$F$431,ROW()-1),BingoCardGenerator.com!$F$427:$F$431,0))</f>
        <v>Word 14</v>
      </c>
      <c r="IL5" s="191" t="str">
        <f ca="1">INDEX(BingoCardGenerator.com!$G$427:$G$431,MATCH(LARGE(BingoCardGenerator.com!$H$427:$H$431,ROW()-1),BingoCardGenerator.com!$H$427:$H$431,0))</f>
        <v>Word 17</v>
      </c>
      <c r="IM5" s="191" t="str">
        <f ca="1">INDEX(BingoCardGenerator.com!$I$427:$I$431,MATCH(LARGE(BingoCardGenerator.com!$J$427:$J$431,ROW()-1),BingoCardGenerator.com!$J$427:$J$431,0))</f>
        <v>Word 23</v>
      </c>
      <c r="IO5" s="191" t="str">
        <f ca="1">INDEX(BingoCardGenerator.com!$A$437:$A$441,MATCH(LARGE(BingoCardGenerator.com!$B$437:$B$441,ROW()-1),BingoCardGenerator.com!$B$437:$B$441,0))</f>
        <v>Word 5</v>
      </c>
      <c r="IP5" s="191" t="str">
        <f ca="1">INDEX(BingoCardGenerator.com!$C$437:$C$441,MATCH(LARGE(BingoCardGenerator.com!$D$437:$D$441,ROW()-1),BingoCardGenerator.com!$D$437:$D$441,0))</f>
        <v>Word 10</v>
      </c>
      <c r="IQ5" s="191" t="str">
        <f ca="1">INDEX(BingoCardGenerator.com!$E$437:$E$441,MATCH(LARGE(BingoCardGenerator.com!$F$437:$F$441,ROW()-1),BingoCardGenerator.com!$F$437:$F$441,0))</f>
        <v>Word 15</v>
      </c>
      <c r="IR5" s="191" t="str">
        <f ca="1">INDEX(BingoCardGenerator.com!$G$437:$G$441,MATCH(LARGE(BingoCardGenerator.com!$H$437:$H$441,ROW()-1),BingoCardGenerator.com!$H$437:$H$441,0))</f>
        <v>Word 16</v>
      </c>
      <c r="IS5" s="191" t="str">
        <f ca="1">INDEX(BingoCardGenerator.com!$I$437:$I$441,MATCH(LARGE(BingoCardGenerator.com!$J$437:$J$441,ROW()-1),BingoCardGenerator.com!$J$437:$J$441,0))</f>
        <v>Word 24</v>
      </c>
      <c r="IT5" s="191" t="str">
        <f ca="1">INDEX(BingoCardGenerator.com!$A$447:$A$451,MATCH(LARGE(BingoCardGenerator.com!$B$447:$B$451,ROW()-1),BingoCardGenerator.com!$B$447:$B$451,0))</f>
        <v>Word 3</v>
      </c>
      <c r="IU5" s="191" t="str">
        <f ca="1">INDEX(BingoCardGenerator.com!$C$447:$C$451,MATCH(LARGE(BingoCardGenerator.com!$D$447:$D$451,ROW()-1),BingoCardGenerator.com!$D$447:$D$451,0))</f>
        <v>Word 9</v>
      </c>
      <c r="IV5" s="191" t="str">
        <f ca="1">INDEX(BingoCardGenerator.com!$E$447:$E$451,MATCH(LARGE(BingoCardGenerator.com!$F$447:$F$451,ROW()-1),BingoCardGenerator.com!$F$447:$F$451,0))</f>
        <v>Word 12</v>
      </c>
      <c r="IW5" s="191" t="str">
        <f ca="1">INDEX(BingoCardGenerator.com!$G$447:$G$451,MATCH(LARGE(BingoCardGenerator.com!$H$447:$H$451,ROW()-1),BingoCardGenerator.com!$H$447:$H$451,0))</f>
        <v>Word 18</v>
      </c>
      <c r="IX5" s="191" t="str">
        <f ca="1">INDEX(BingoCardGenerator.com!$I$447:$I$451,MATCH(LARGE(BingoCardGenerator.com!$J$447:$J$451,ROW()-1),BingoCardGenerator.com!$J$447:$J$451,0))</f>
        <v>Word 24</v>
      </c>
      <c r="IZ5" s="191" t="str">
        <f ca="1">INDEX(BingoCardGenerator.com!$A$457:$A$461,MATCH(LARGE(BingoCardGenerator.com!$B$457:$B$461,ROW()-1),BingoCardGenerator.com!$B$457:$B$461,0))</f>
        <v>Word 1</v>
      </c>
      <c r="JA5" s="191" t="str">
        <f ca="1">INDEX(BingoCardGenerator.com!$C$457:$C$461,MATCH(LARGE(BingoCardGenerator.com!$D$457:$D$461,ROW()-1),BingoCardGenerator.com!$D$457:$D$461,0))</f>
        <v>Word 6</v>
      </c>
      <c r="JB5" s="191" t="str">
        <f ca="1">INDEX(BingoCardGenerator.com!$E$457:$E$461,MATCH(LARGE(BingoCardGenerator.com!$F$457:$F$461,ROW()-1),BingoCardGenerator.com!$F$457:$F$461,0))</f>
        <v>Word 15</v>
      </c>
      <c r="JC5" s="191" t="str">
        <f ca="1">INDEX(BingoCardGenerator.com!$G$457:$G$461,MATCH(LARGE(BingoCardGenerator.com!$H$457:$H$461,ROW()-1),BingoCardGenerator.com!$H$457:$H$461,0))</f>
        <v>Word 18</v>
      </c>
      <c r="JD5" s="191" t="str">
        <f ca="1">INDEX(BingoCardGenerator.com!$I$457:$I$461,MATCH(LARGE(BingoCardGenerator.com!$J$457:$J$461,ROW()-1),BingoCardGenerator.com!$J$457:$J$461,0))</f>
        <v>Word 25</v>
      </c>
      <c r="JE5" s="191" t="str">
        <f ca="1">INDEX(BingoCardGenerator.com!$A$467:$A$471,MATCH(LARGE(BingoCardGenerator.com!$B$467:$B$471,ROW()-1),BingoCardGenerator.com!$B$467:$B$471,0))</f>
        <v>Word 1</v>
      </c>
      <c r="JF5" s="191" t="str">
        <f ca="1">INDEX(BingoCardGenerator.com!$C$467:$C$471,MATCH(LARGE(BingoCardGenerator.com!$D$467:$D$471,ROW()-1),BingoCardGenerator.com!$D$467:$D$471,0))</f>
        <v>Word 7</v>
      </c>
      <c r="JG5" s="191" t="str">
        <f ca="1">INDEX(BingoCardGenerator.com!$E$467:$E$471,MATCH(LARGE(BingoCardGenerator.com!$F$467:$F$471,ROW()-1),BingoCardGenerator.com!$F$467:$F$471,0))</f>
        <v>Word 11</v>
      </c>
      <c r="JH5" s="191" t="str">
        <f ca="1">INDEX(BingoCardGenerator.com!$G$467:$G$471,MATCH(LARGE(BingoCardGenerator.com!$H$467:$H$471,ROW()-1),BingoCardGenerator.com!$H$467:$H$471,0))</f>
        <v>Word 19</v>
      </c>
      <c r="JI5" s="191" t="str">
        <f ca="1">INDEX(BingoCardGenerator.com!$I$467:$I$471,MATCH(LARGE(BingoCardGenerator.com!$J$467:$J$471,ROW()-1),BingoCardGenerator.com!$J$467:$J$471,0))</f>
        <v>Word 23</v>
      </c>
      <c r="JK5" s="191" t="str">
        <f ca="1">INDEX(BingoCardGenerator.com!$A$477:$A$481,MATCH(LARGE(BingoCardGenerator.com!$B$477:$B$481,ROW()-1),BingoCardGenerator.com!$B$477:$B$481,0))</f>
        <v>Word 1</v>
      </c>
      <c r="JL5" s="191" t="str">
        <f ca="1">INDEX(BingoCardGenerator.com!$C$477:$C$481,MATCH(LARGE(BingoCardGenerator.com!$D$477:$D$481,ROW()-1),BingoCardGenerator.com!$D$477:$D$481,0))</f>
        <v>Word 7</v>
      </c>
      <c r="JM5" s="191" t="str">
        <f ca="1">INDEX(BingoCardGenerator.com!$E$477:$E$481,MATCH(LARGE(BingoCardGenerator.com!$F$477:$F$481,ROW()-1),BingoCardGenerator.com!$F$477:$F$481,0))</f>
        <v>Word 14</v>
      </c>
      <c r="JN5" s="191" t="str">
        <f ca="1">INDEX(BingoCardGenerator.com!$G$477:$G$481,MATCH(LARGE(BingoCardGenerator.com!$H$477:$H$481,ROW()-1),BingoCardGenerator.com!$H$477:$H$481,0))</f>
        <v>Word 16</v>
      </c>
      <c r="JO5" s="191" t="str">
        <f ca="1">INDEX(BingoCardGenerator.com!$I$477:$I$481,MATCH(LARGE(BingoCardGenerator.com!$J$477:$J$481,ROW()-1),BingoCardGenerator.com!$J$477:$J$481,0))</f>
        <v>Word 23</v>
      </c>
      <c r="JP5" s="191" t="str">
        <f ca="1">INDEX(BingoCardGenerator.com!$A$487:$A$491,MATCH(LARGE(BingoCardGenerator.com!$B$487:$B$491,ROW()-1),BingoCardGenerator.com!$B$487:$B$491,0))</f>
        <v>Word 4</v>
      </c>
      <c r="JQ5" s="191" t="str">
        <f ca="1">INDEX(BingoCardGenerator.com!$C$487:$C$491,MATCH(LARGE(BingoCardGenerator.com!$D$487:$D$491,ROW()-1),BingoCardGenerator.com!$D$487:$D$491,0))</f>
        <v>Word 8</v>
      </c>
      <c r="JR5" s="191" t="str">
        <f ca="1">INDEX(BingoCardGenerator.com!$E$487:$E$491,MATCH(LARGE(BingoCardGenerator.com!$F$487:$F$491,ROW()-1),BingoCardGenerator.com!$F$487:$F$491,0))</f>
        <v>Word 14</v>
      </c>
      <c r="JS5" s="191" t="str">
        <f ca="1">INDEX(BingoCardGenerator.com!$G$487:$G$491,MATCH(LARGE(BingoCardGenerator.com!$H$487:$H$491,ROW()-1),BingoCardGenerator.com!$H$487:$H$491,0))</f>
        <v>Word 18</v>
      </c>
      <c r="JT5" s="191" t="str">
        <f ca="1">INDEX(BingoCardGenerator.com!$I$487:$I$491,MATCH(LARGE(BingoCardGenerator.com!$J$487:$J$491,ROW()-1),BingoCardGenerator.com!$J$487:$J$491,0))</f>
        <v>Word 24</v>
      </c>
      <c r="JV5" s="191" t="str">
        <f ca="1">INDEX(BingoCardGenerator.com!$A$497:$A$501,MATCH(LARGE(BingoCardGenerator.com!$B$497:$B$501,ROW()-1),BingoCardGenerator.com!$B$497:$B$501,0))</f>
        <v>Word 5</v>
      </c>
      <c r="JW5" s="191" t="str">
        <f ca="1">INDEX(BingoCardGenerator.com!$C$497:$C$501,MATCH(LARGE(BingoCardGenerator.com!$D$497:$D$501,ROW()-1),BingoCardGenerator.com!$D$497:$D$501,0))</f>
        <v>Word 7</v>
      </c>
      <c r="JX5" s="191" t="str">
        <f ca="1">INDEX(BingoCardGenerator.com!$E$497:$E$501,MATCH(LARGE(BingoCardGenerator.com!$F$497:$F$501,ROW()-1),BingoCardGenerator.com!$F$497:$F$501,0))</f>
        <v>Word 15</v>
      </c>
      <c r="JY5" s="191" t="str">
        <f ca="1">INDEX(BingoCardGenerator.com!$G$497:$G$501,MATCH(LARGE(BingoCardGenerator.com!$H$497:$H$501,ROW()-1),BingoCardGenerator.com!$H$497:$H$501,0))</f>
        <v>Word 17</v>
      </c>
      <c r="JZ5" s="191" t="str">
        <f ca="1">INDEX(BingoCardGenerator.com!$I$497:$I$501,MATCH(LARGE(BingoCardGenerator.com!$J$497:$J$501,ROW()-1),BingoCardGenerator.com!$J$497:$J$501,0))</f>
        <v>Word 25</v>
      </c>
      <c r="KA5" s="192" t="str">
        <f ca="1">INDEX(BingoCardGenerator.com!$A$507:$A$511,MATCH(LARGE(BingoCardGenerator.com!$B$507:$B$511,ROW()-1),BingoCardGenerator.com!$B$507:$B$511,0))</f>
        <v>Word 5</v>
      </c>
      <c r="KB5" s="192" t="str">
        <f ca="1">INDEX(BingoCardGenerator.com!$C$507:$C$511,MATCH(LARGE(BingoCardGenerator.com!$D$507:$D$511,ROW()-1),BingoCardGenerator.com!$D$507:$D$511,0))</f>
        <v>Word 9</v>
      </c>
      <c r="KC5" s="192" t="str">
        <f ca="1">INDEX(BingoCardGenerator.com!$E$507:$E$511,MATCH(LARGE(BingoCardGenerator.com!$F$507:$F$511,ROW()-1),BingoCardGenerator.com!$F$507:$F$511,0))</f>
        <v>Word 13</v>
      </c>
      <c r="KD5" s="192" t="str">
        <f ca="1">INDEX(BingoCardGenerator.com!$G$507:$G$511,MATCH(LARGE(BingoCardGenerator.com!$H$507:$H$511,ROW()-1),BingoCardGenerator.com!$H$507:$H$511,0))</f>
        <v>Word 17</v>
      </c>
      <c r="KE5" s="192" t="str">
        <f ca="1">INDEX(BingoCardGenerator.com!$I$507:$I$511,MATCH(LARGE(BingoCardGenerator.com!$J$507:$J$511,ROW()-1),BingoCardGenerator.com!$J$507:$J$511,0))</f>
        <v>Word 21</v>
      </c>
      <c r="KF5" s="193"/>
      <c r="KG5" s="192" t="str">
        <f ca="1">INDEX(BingoCardGenerator.com!$A$517:$A$521,MATCH(LARGE(BingoCardGenerator.com!$B$517:$B$521,ROW()-1),BingoCardGenerator.com!$B$517:$B$521,0))</f>
        <v>Word 2</v>
      </c>
      <c r="KH5" s="192" t="str">
        <f ca="1">INDEX(BingoCardGenerator.com!$C$517:$C$521,MATCH(LARGE(BingoCardGenerator.com!$D$517:$D$521,ROW()-1),BingoCardGenerator.com!$D$517:$D$521,0))</f>
        <v>Word 10</v>
      </c>
      <c r="KI5" s="192" t="str">
        <f ca="1">INDEX(BingoCardGenerator.com!$E$517:$E$521,MATCH(LARGE(BingoCardGenerator.com!$F$517:$F$521,ROW()-1),BingoCardGenerator.com!$F$517:$F$521,0))</f>
        <v>Word 15</v>
      </c>
      <c r="KJ5" s="192" t="str">
        <f ca="1">INDEX(BingoCardGenerator.com!$G$517:$G$521,MATCH(LARGE(BingoCardGenerator.com!$H$517:$H$521,ROW()-1),BingoCardGenerator.com!$H$517:$H$521,0))</f>
        <v>Word 17</v>
      </c>
      <c r="KK5" s="192" t="str">
        <f ca="1">INDEX(BingoCardGenerator.com!$I$517:$I$521,MATCH(LARGE(BingoCardGenerator.com!$J$517:$J$521,ROW()-1),BingoCardGenerator.com!$J$517:$J$521,0))</f>
        <v>Word 23</v>
      </c>
      <c r="KL5" s="192" t="str">
        <f ca="1">INDEX(BingoCardGenerator.com!$A$527:$A$531,MATCH(LARGE(BingoCardGenerator.com!$B$527:$B$531,ROW()-1),BingoCardGenerator.com!$B$527:$B$531,0))</f>
        <v>Word 2</v>
      </c>
      <c r="KM5" s="192" t="str">
        <f ca="1">INDEX(BingoCardGenerator.com!$C$527:$C$531,MATCH(LARGE(BingoCardGenerator.com!$D$527:$D$531,ROW()-1),BingoCardGenerator.com!$D$527:$D$531,0))</f>
        <v>Word 8</v>
      </c>
      <c r="KN5" s="192" t="str">
        <f ca="1">INDEX(BingoCardGenerator.com!$E$527:$E$531,MATCH(LARGE(BingoCardGenerator.com!$F$527:$F$531,ROW()-1),BingoCardGenerator.com!$F$527:$F$531,0))</f>
        <v>Word 14</v>
      </c>
      <c r="KO5" s="192" t="str">
        <f ca="1">INDEX(BingoCardGenerator.com!$G$527:$G$531,MATCH(LARGE(BingoCardGenerator.com!$H$527:$H$531,ROW()-1),BingoCardGenerator.com!$H$527:$H$531,0))</f>
        <v>Word 16</v>
      </c>
      <c r="KP5" s="192" t="str">
        <f ca="1">INDEX(BingoCardGenerator.com!$I$527:$I$531,MATCH(LARGE(BingoCardGenerator.com!$J$527:$J$531,ROW()-1),BingoCardGenerator.com!$J$527:$J$531,0))</f>
        <v>Word 25</v>
      </c>
      <c r="KQ5" s="193"/>
      <c r="KR5" s="192" t="str">
        <f ca="1">INDEX(BingoCardGenerator.com!$A$537:$A$541,MATCH(LARGE(BingoCardGenerator.com!$B$537:$B$541,ROW()-1),BingoCardGenerator.com!$B$537:$B$541,0))</f>
        <v>Word 1</v>
      </c>
      <c r="KS5" s="192" t="str">
        <f ca="1">INDEX(BingoCardGenerator.com!$C$537:$C$541,MATCH(LARGE(BingoCardGenerator.com!$D$537:$D$541,ROW()-1),BingoCardGenerator.com!$D$537:$D$541,0))</f>
        <v>Word 10</v>
      </c>
      <c r="KT5" s="192" t="str">
        <f ca="1">INDEX(BingoCardGenerator.com!$E$537:$E$541,MATCH(LARGE(BingoCardGenerator.com!$F$537:$F$541,ROW()-1),BingoCardGenerator.com!$F$537:$F$541,0))</f>
        <v>Word 14</v>
      </c>
      <c r="KU5" s="192" t="str">
        <f ca="1">INDEX(BingoCardGenerator.com!$G$537:$G$541,MATCH(LARGE(BingoCardGenerator.com!$H$537:$H$541,ROW()-1),BingoCardGenerator.com!$H$537:$H$541,0))</f>
        <v>Word 19</v>
      </c>
      <c r="KV5" s="192" t="str">
        <f ca="1">INDEX(BingoCardGenerator.com!$I$537:$I$541,MATCH(LARGE(BingoCardGenerator.com!$J$537:$J$541,ROW()-1),BingoCardGenerator.com!$J$537:$J$541,0))</f>
        <v>Word 24</v>
      </c>
      <c r="KW5" s="192" t="str">
        <f ca="1">INDEX(BingoCardGenerator.com!$A$547:$A$551,MATCH(LARGE(BingoCardGenerator.com!$B$547:$B$551,ROW()-1),BingoCardGenerator.com!$B$547:$B$551,0))</f>
        <v>Word 4</v>
      </c>
      <c r="KX5" s="192" t="str">
        <f ca="1">INDEX(BingoCardGenerator.com!$C$547:$C$551,MATCH(LARGE(BingoCardGenerator.com!$D$547:$D$551,ROW()-1),BingoCardGenerator.com!$D$547:$D$551,0))</f>
        <v>Word 8</v>
      </c>
      <c r="KY5" s="192" t="str">
        <f ca="1">INDEX(BingoCardGenerator.com!$E$547:$E$551,MATCH(LARGE(BingoCardGenerator.com!$F$547:$F$551,ROW()-1),BingoCardGenerator.com!$F$547:$F$551,0))</f>
        <v>Word 14</v>
      </c>
      <c r="KZ5" s="192" t="str">
        <f ca="1">INDEX(BingoCardGenerator.com!$G$547:$G$551,MATCH(LARGE(BingoCardGenerator.com!$H$547:$H$551,ROW()-1),BingoCardGenerator.com!$H$547:$H$551,0))</f>
        <v>Word 17</v>
      </c>
      <c r="LA5" s="192" t="str">
        <f ca="1">INDEX(BingoCardGenerator.com!$I$547:$I$551,MATCH(LARGE(BingoCardGenerator.com!$J$547:$J$551,ROW()-1),BingoCardGenerator.com!$J$547:$J$551,0))</f>
        <v>Word 23</v>
      </c>
      <c r="LB5" s="193"/>
      <c r="LC5" s="192" t="str">
        <f ca="1">INDEX(BingoCardGenerator.com!$A$557:$A$561,MATCH(LARGE(BingoCardGenerator.com!$B$557:$B$561,ROW()-1),BingoCardGenerator.com!$B$557:$B$561,0))</f>
        <v>Word 1</v>
      </c>
      <c r="LD5" s="192" t="str">
        <f ca="1">INDEX(BingoCardGenerator.com!$C$557:$C$561,MATCH(LARGE(BingoCardGenerator.com!$D$557:$D$561,ROW()-1),BingoCardGenerator.com!$D$557:$D$561,0))</f>
        <v>Word 9</v>
      </c>
      <c r="LE5" s="192" t="str">
        <f ca="1">INDEX(BingoCardGenerator.com!$E$557:$E$561,MATCH(LARGE(BingoCardGenerator.com!$F$557:$F$561,ROW()-1),BingoCardGenerator.com!$F$557:$F$561,0))</f>
        <v>Word 13</v>
      </c>
      <c r="LF5" s="192" t="str">
        <f ca="1">INDEX(BingoCardGenerator.com!$G$557:$G$561,MATCH(LARGE(BingoCardGenerator.com!$H$557:$H$561,ROW()-1),BingoCardGenerator.com!$H$557:$H$561,0))</f>
        <v>Word 19</v>
      </c>
      <c r="LG5" s="192" t="str">
        <f ca="1">INDEX(BingoCardGenerator.com!$I$557:$I$561,MATCH(LARGE(BingoCardGenerator.com!$J$557:$J$561,ROW()-1),BingoCardGenerator.com!$J$557:$J$561,0))</f>
        <v>Word 25</v>
      </c>
      <c r="LH5" s="192" t="str">
        <f ca="1">INDEX(BingoCardGenerator.com!$A$567:$A$571,MATCH(LARGE(BingoCardGenerator.com!$B$567:$B$571,ROW()-1),BingoCardGenerator.com!$B$567:$B$571,0))</f>
        <v>Word 4</v>
      </c>
      <c r="LI5" s="192" t="str">
        <f ca="1">INDEX(BingoCardGenerator.com!$C$567:$C$571,MATCH(LARGE(BingoCardGenerator.com!$D$567:$D$571,ROW()-1),BingoCardGenerator.com!$D$567:$D$571,0))</f>
        <v>Word 10</v>
      </c>
      <c r="LJ5" s="192" t="str">
        <f ca="1">INDEX(BingoCardGenerator.com!$E$567:$E$571,MATCH(LARGE(BingoCardGenerator.com!$F$567:$F$571,ROW()-1),BingoCardGenerator.com!$F$567:$F$571,0))</f>
        <v>Word 15</v>
      </c>
      <c r="LK5" s="192" t="str">
        <f ca="1">INDEX(BingoCardGenerator.com!$G$567:$G$571,MATCH(LARGE(BingoCardGenerator.com!$H$567:$H$571,ROW()-1),BingoCardGenerator.com!$H$567:$H$571,0))</f>
        <v>Word 18</v>
      </c>
      <c r="LL5" s="192" t="str">
        <f ca="1">INDEX(BingoCardGenerator.com!$I$567:$I$571,MATCH(LARGE(BingoCardGenerator.com!$J$567:$J$571,ROW()-1),BingoCardGenerator.com!$J$567:$J$571,0))</f>
        <v>Word 22</v>
      </c>
      <c r="LM5" s="193"/>
      <c r="LN5" s="192" t="str">
        <f ca="1">INDEX(BingoCardGenerator.com!$A$577:$A$581,MATCH(LARGE(BingoCardGenerator.com!$B$577:$B$581,ROW()-1),BingoCardGenerator.com!$B$577:$B$581,0))</f>
        <v>Word 5</v>
      </c>
      <c r="LO5" s="192" t="str">
        <f ca="1">INDEX(BingoCardGenerator.com!$C$577:$C$581,MATCH(LARGE(BingoCardGenerator.com!$D$577:$D$581,ROW()-1),BingoCardGenerator.com!$D$577:$D$581,0))</f>
        <v>Word 8</v>
      </c>
      <c r="LP5" s="192" t="str">
        <f ca="1">INDEX(BingoCardGenerator.com!$E$577:$E$581,MATCH(LARGE(BingoCardGenerator.com!$F$577:$F$581,ROW()-1),BingoCardGenerator.com!$F$577:$F$581,0))</f>
        <v>Word 13</v>
      </c>
      <c r="LQ5" s="192" t="str">
        <f ca="1">INDEX(BingoCardGenerator.com!$G$577:$G$581,MATCH(LARGE(BingoCardGenerator.com!$H$577:$H$581,ROW()-1),BingoCardGenerator.com!$H$577:$H$581,0))</f>
        <v>Word 19</v>
      </c>
      <c r="LR5" s="192" t="str">
        <f ca="1">INDEX(BingoCardGenerator.com!$I$577:$I$581,MATCH(LARGE(BingoCardGenerator.com!$J$577:$J$581,ROW()-1),BingoCardGenerator.com!$J$577:$J$581,0))</f>
        <v>Word 24</v>
      </c>
      <c r="LS5" s="192" t="str">
        <f ca="1">INDEX(BingoCardGenerator.com!$A$587:$A$591,MATCH(LARGE(BingoCardGenerator.com!$B$587:$B$591,ROW()-1),BingoCardGenerator.com!$B$587:$B$591,0))</f>
        <v>Word 3</v>
      </c>
      <c r="LT5" s="192" t="str">
        <f ca="1">INDEX(BingoCardGenerator.com!$C$587:$C$591,MATCH(LARGE(BingoCardGenerator.com!$D$587:$D$591,ROW()-1),BingoCardGenerator.com!$D$587:$D$591,0))</f>
        <v>Word 6</v>
      </c>
      <c r="LU5" s="192" t="str">
        <f ca="1">INDEX(BingoCardGenerator.com!$E$587:$E$591,MATCH(LARGE(BingoCardGenerator.com!$F$587:$F$591,ROW()-1),BingoCardGenerator.com!$F$587:$F$591,0))</f>
        <v>Word 11</v>
      </c>
      <c r="LV5" s="192" t="str">
        <f ca="1">INDEX(BingoCardGenerator.com!$G$587:$G$591,MATCH(LARGE(BingoCardGenerator.com!$H$587:$H$591,ROW()-1),BingoCardGenerator.com!$H$587:$H$591,0))</f>
        <v>Word 20</v>
      </c>
      <c r="LW5" s="192" t="str">
        <f ca="1">INDEX(BingoCardGenerator.com!$I$587:$I$591,MATCH(LARGE(BingoCardGenerator.com!$J$587:$J$591,ROW()-1),BingoCardGenerator.com!$J$587:$J$591,0))</f>
        <v>Word 22</v>
      </c>
      <c r="LX5" s="193"/>
      <c r="LY5" s="192" t="str">
        <f ca="1">INDEX(BingoCardGenerator.com!$A$597:$A$601,MATCH(LARGE(BingoCardGenerator.com!$B$597:$B$601,ROW()-1),BingoCardGenerator.com!$B$597:$B$601,0))</f>
        <v>Word 5</v>
      </c>
      <c r="LZ5" s="192" t="str">
        <f ca="1">INDEX(BingoCardGenerator.com!$C$597:$C$601,MATCH(LARGE(BingoCardGenerator.com!$D$597:$D$601,ROW()-1),BingoCardGenerator.com!$D$597:$D$601,0))</f>
        <v>Word 8</v>
      </c>
      <c r="MA5" s="192" t="str">
        <f ca="1">INDEX(BingoCardGenerator.com!$E$597:$E$601,MATCH(LARGE(BingoCardGenerator.com!$F$597:$F$601,ROW()-1),BingoCardGenerator.com!$F$597:$F$601,0))</f>
        <v>Word 14</v>
      </c>
      <c r="MB5" s="192" t="str">
        <f ca="1">INDEX(BingoCardGenerator.com!$G$597:$G$601,MATCH(LARGE(BingoCardGenerator.com!$H$597:$H$601,ROW()-1),BingoCardGenerator.com!$H$597:$H$601,0))</f>
        <v>Word 19</v>
      </c>
      <c r="MC5" s="192" t="str">
        <f ca="1">INDEX(BingoCardGenerator.com!$I$597:$I$601,MATCH(LARGE(BingoCardGenerator.com!$J$597:$J$601,ROW()-1),BingoCardGenerator.com!$J$597:$J$601,0))</f>
        <v>Word 24</v>
      </c>
      <c r="MD5" s="192" t="str">
        <f ca="1">INDEX(BingoCardGenerator.com!$A$607:$A$611,MATCH(LARGE(BingoCardGenerator.com!$B$607:$B$611,ROW()-1),BingoCardGenerator.com!$B$607:$B$611,0))</f>
        <v>Word 2</v>
      </c>
      <c r="ME5" s="192" t="str">
        <f ca="1">INDEX(BingoCardGenerator.com!$C$607:$C$611,MATCH(LARGE(BingoCardGenerator.com!$D$607:$D$611,ROW()-1),BingoCardGenerator.com!$D$607:$D$611,0))</f>
        <v>Word 8</v>
      </c>
      <c r="MF5" s="192" t="str">
        <f ca="1">INDEX(BingoCardGenerator.com!$E$607:$E$611,MATCH(LARGE(BingoCardGenerator.com!$F$607:$F$611,ROW()-1),BingoCardGenerator.com!$F$607:$F$611,0))</f>
        <v>Word 12</v>
      </c>
      <c r="MG5" s="192" t="str">
        <f ca="1">INDEX(BingoCardGenerator.com!$G$607:$G$611,MATCH(LARGE(BingoCardGenerator.com!$H$607:$H$611,ROW()-1),BingoCardGenerator.com!$H$607:$H$611,0))</f>
        <v>Word 18</v>
      </c>
      <c r="MH5" s="192" t="str">
        <f ca="1">INDEX(BingoCardGenerator.com!$I$607:$I$611,MATCH(LARGE(BingoCardGenerator.com!$J$607:$J$611,ROW()-1),BingoCardGenerator.com!$J$607:$J$611,0))</f>
        <v>Word 21</v>
      </c>
      <c r="MI5" s="193"/>
      <c r="MJ5" s="192" t="str">
        <f ca="1">INDEX(BingoCardGenerator.com!$A$617:$A$621,MATCH(LARGE(BingoCardGenerator.com!$B$617:$B$621,ROW()-1),BingoCardGenerator.com!$B$617:$B$621,0))</f>
        <v>Word 2</v>
      </c>
      <c r="MK5" s="192" t="str">
        <f ca="1">INDEX(BingoCardGenerator.com!$C$617:$C$621,MATCH(LARGE(BingoCardGenerator.com!$D$617:$D$621,ROW()-1),BingoCardGenerator.com!$D$617:$D$621,0))</f>
        <v>Word 10</v>
      </c>
      <c r="ML5" s="192" t="str">
        <f ca="1">INDEX(BingoCardGenerator.com!$E$617:$E$621,MATCH(LARGE(BingoCardGenerator.com!$F$617:$F$621,ROW()-1),BingoCardGenerator.com!$F$617:$F$621,0))</f>
        <v>Word 11</v>
      </c>
      <c r="MM5" s="192" t="str">
        <f ca="1">INDEX(BingoCardGenerator.com!$G$617:$G$621,MATCH(LARGE(BingoCardGenerator.com!$H$617:$H$621,ROW()-1),BingoCardGenerator.com!$H$617:$H$621,0))</f>
        <v>Word 17</v>
      </c>
      <c r="MN5" s="192" t="str">
        <f ca="1">INDEX(BingoCardGenerator.com!$I$617:$I$621,MATCH(LARGE(BingoCardGenerator.com!$J$617:$J$621,ROW()-1),BingoCardGenerator.com!$J$617:$J$621,0))</f>
        <v>Word 25</v>
      </c>
      <c r="MO5" s="192" t="str">
        <f ca="1">INDEX(BingoCardGenerator.com!$A$627:$A$631,MATCH(LARGE(BingoCardGenerator.com!$B$627:$B$631,ROW()-1),BingoCardGenerator.com!$B$627:$B$631,0))</f>
        <v>Word 3</v>
      </c>
      <c r="MP5" s="192" t="str">
        <f ca="1">INDEX(BingoCardGenerator.com!$C$627:$C$631,MATCH(LARGE(BingoCardGenerator.com!$D$627:$D$631,ROW()-1),BingoCardGenerator.com!$D$627:$D$631,0))</f>
        <v>Word 9</v>
      </c>
      <c r="MQ5" s="192" t="str">
        <f ca="1">INDEX(BingoCardGenerator.com!$E$627:$E$631,MATCH(LARGE(BingoCardGenerator.com!$F$627:$F$631,ROW()-1),BingoCardGenerator.com!$F$627:$F$631,0))</f>
        <v>Word 14</v>
      </c>
      <c r="MR5" s="192" t="str">
        <f ca="1">INDEX(BingoCardGenerator.com!$G$627:$G$631,MATCH(LARGE(BingoCardGenerator.com!$H$627:$H$631,ROW()-1),BingoCardGenerator.com!$H$627:$H$631,0))</f>
        <v>Word 17</v>
      </c>
      <c r="MS5" s="192" t="str">
        <f ca="1">INDEX(BingoCardGenerator.com!$I$627:$I$631,MATCH(LARGE(BingoCardGenerator.com!$J$627:$J$631,ROW()-1),BingoCardGenerator.com!$J$627:$J$631,0))</f>
        <v>Word 23</v>
      </c>
      <c r="MT5" s="193"/>
      <c r="MU5" s="192" t="str">
        <f ca="1">INDEX(BingoCardGenerator.com!$A$637:$A$641,MATCH(LARGE(BingoCardGenerator.com!$B$637:$B$641,ROW()-1),BingoCardGenerator.com!$B$637:$B$641,0))</f>
        <v>Word 1</v>
      </c>
      <c r="MV5" s="192" t="str">
        <f ca="1">INDEX(BingoCardGenerator.com!$C$637:$C$641,MATCH(LARGE(BingoCardGenerator.com!$D$637:$D$641,ROW()-1),BingoCardGenerator.com!$D$637:$D$641,0))</f>
        <v>Word 9</v>
      </c>
      <c r="MW5" s="192" t="str">
        <f ca="1">INDEX(BingoCardGenerator.com!$E$637:$E$641,MATCH(LARGE(BingoCardGenerator.com!$F$637:$F$641,ROW()-1),BingoCardGenerator.com!$F$637:$F$641,0))</f>
        <v>Word 13</v>
      </c>
      <c r="MX5" s="192" t="str">
        <f ca="1">INDEX(BingoCardGenerator.com!$G$637:$G$641,MATCH(LARGE(BingoCardGenerator.com!$H$637:$H$641,ROW()-1),BingoCardGenerator.com!$H$637:$H$641,0))</f>
        <v>Word 16</v>
      </c>
      <c r="MY5" s="192" t="str">
        <f ca="1">INDEX(BingoCardGenerator.com!$I$637:$I$641,MATCH(LARGE(BingoCardGenerator.com!$J$637:$J$641,ROW()-1),BingoCardGenerator.com!$J$637:$J$641,0))</f>
        <v>Word 22</v>
      </c>
      <c r="MZ5" s="192" t="str">
        <f ca="1">INDEX(BingoCardGenerator.com!$A$647:$A$651,MATCH(LARGE(BingoCardGenerator.com!$B$647:$B$651,ROW()-1),BingoCardGenerator.com!$B$647:$B$651,0))</f>
        <v>Word 3</v>
      </c>
      <c r="NA5" s="192" t="str">
        <f ca="1">INDEX(BingoCardGenerator.com!$C$647:$C$651,MATCH(LARGE(BingoCardGenerator.com!$D$647:$D$651,ROW()-1),BingoCardGenerator.com!$D$647:$D$651,0))</f>
        <v>Word 7</v>
      </c>
      <c r="NB5" s="192" t="str">
        <f ca="1">INDEX(BingoCardGenerator.com!$E$647:$E$651,MATCH(LARGE(BingoCardGenerator.com!$F$647:$F$651,ROW()-1),BingoCardGenerator.com!$F$647:$F$651,0))</f>
        <v>Word 11</v>
      </c>
      <c r="NC5" s="192" t="str">
        <f ca="1">INDEX(BingoCardGenerator.com!$G$647:$G$651,MATCH(LARGE(BingoCardGenerator.com!$H$647:$H$651,ROW()-1),BingoCardGenerator.com!$H$647:$H$651,0))</f>
        <v>Word 20</v>
      </c>
      <c r="ND5" s="192" t="str">
        <f ca="1">INDEX(BingoCardGenerator.com!$I$647:$I$651,MATCH(LARGE(BingoCardGenerator.com!$J$647:$J$651,ROW()-1),BingoCardGenerator.com!$J$647:$J$651,0))</f>
        <v>Word 22</v>
      </c>
      <c r="NE5" s="193"/>
      <c r="NF5" s="192" t="str">
        <f ca="1">INDEX(BingoCardGenerator.com!$A$657:$A$661,MATCH(LARGE(BingoCardGenerator.com!$B$657:$B$661,ROW()-1),BingoCardGenerator.com!$B$657:$B$661,0))</f>
        <v>Word 3</v>
      </c>
      <c r="NG5" s="192" t="str">
        <f ca="1">INDEX(BingoCardGenerator.com!$C$657:$C$661,MATCH(LARGE(BingoCardGenerator.com!$D$657:$D$661,ROW()-1),BingoCardGenerator.com!$D$657:$D$661,0))</f>
        <v>Word 6</v>
      </c>
      <c r="NH5" s="192" t="str">
        <f ca="1">INDEX(BingoCardGenerator.com!$E$657:$E$661,MATCH(LARGE(BingoCardGenerator.com!$F$657:$F$661,ROW()-1),BingoCardGenerator.com!$F$657:$F$661,0))</f>
        <v>Word 14</v>
      </c>
      <c r="NI5" s="192" t="str">
        <f ca="1">INDEX(BingoCardGenerator.com!$G$657:$G$661,MATCH(LARGE(BingoCardGenerator.com!$H$657:$H$661,ROW()-1),BingoCardGenerator.com!$H$657:$H$661,0))</f>
        <v>Word 18</v>
      </c>
      <c r="NJ5" s="192" t="str">
        <f ca="1">INDEX(BingoCardGenerator.com!$I$657:$I$661,MATCH(LARGE(BingoCardGenerator.com!$J$657:$J$661,ROW()-1),BingoCardGenerator.com!$J$657:$J$661,0))</f>
        <v>Word 22</v>
      </c>
      <c r="NK5" s="192" t="str">
        <f ca="1">INDEX(BingoCardGenerator.com!$A$667:$A$671,MATCH(LARGE(BingoCardGenerator.com!$B$667:$B$671,ROW()-1),BingoCardGenerator.com!$B$667:$B$671,0))</f>
        <v>Word 3</v>
      </c>
      <c r="NL5" s="192" t="str">
        <f ca="1">INDEX(BingoCardGenerator.com!$C$667:$C$671,MATCH(LARGE(BingoCardGenerator.com!$D$667:$D$671,ROW()-1),BingoCardGenerator.com!$D$667:$D$671,0))</f>
        <v>Word 7</v>
      </c>
      <c r="NM5" s="192" t="str">
        <f ca="1">INDEX(BingoCardGenerator.com!$E$667:$E$671,MATCH(LARGE(BingoCardGenerator.com!$F$667:$F$671,ROW()-1),BingoCardGenerator.com!$F$667:$F$671,0))</f>
        <v>Word 15</v>
      </c>
      <c r="NN5" s="192" t="str">
        <f ca="1">INDEX(BingoCardGenerator.com!$G$667:$G$671,MATCH(LARGE(BingoCardGenerator.com!$H$667:$H$671,ROW()-1),BingoCardGenerator.com!$H$667:$H$671,0))</f>
        <v>Word 16</v>
      </c>
      <c r="NO5" s="192" t="str">
        <f ca="1">INDEX(BingoCardGenerator.com!$I$667:$I$671,MATCH(LARGE(BingoCardGenerator.com!$J$667:$J$671,ROW()-1),BingoCardGenerator.com!$J$667:$J$671,0))</f>
        <v>Word 23</v>
      </c>
      <c r="NP5" s="193"/>
      <c r="NQ5" s="192" t="str">
        <f ca="1">INDEX(BingoCardGenerator.com!$A$677:$A$681,MATCH(LARGE(BingoCardGenerator.com!$B$677:$B$681,ROW()-1),BingoCardGenerator.com!$B$677:$B$681,0))</f>
        <v>Word 5</v>
      </c>
      <c r="NR5" s="192" t="str">
        <f ca="1">INDEX(BingoCardGenerator.com!$C$677:$C$681,MATCH(LARGE(BingoCardGenerator.com!$D$677:$D$681,ROW()-1),BingoCardGenerator.com!$D$677:$D$681,0))</f>
        <v>Word 8</v>
      </c>
      <c r="NS5" s="192" t="str">
        <f ca="1">INDEX(BingoCardGenerator.com!$E$677:$E$681,MATCH(LARGE(BingoCardGenerator.com!$F$677:$F$681,ROW()-1),BingoCardGenerator.com!$F$677:$F$681,0))</f>
        <v>Word 11</v>
      </c>
      <c r="NT5" s="192" t="str">
        <f ca="1">INDEX(BingoCardGenerator.com!$G$677:$G$681,MATCH(LARGE(BingoCardGenerator.com!$H$677:$H$681,ROW()-1),BingoCardGenerator.com!$H$677:$H$681,0))</f>
        <v>Word 19</v>
      </c>
      <c r="NU5" s="192" t="str">
        <f ca="1">INDEX(BingoCardGenerator.com!$I$677:$I$681,MATCH(LARGE(BingoCardGenerator.com!$J$677:$J$681,ROW()-1),BingoCardGenerator.com!$J$677:$J$681,0))</f>
        <v>Word 24</v>
      </c>
      <c r="NV5" s="192" t="str">
        <f ca="1">INDEX(BingoCardGenerator.com!$A$687:$A$691,MATCH(LARGE(BingoCardGenerator.com!$B$687:$B$691,ROW()-1),BingoCardGenerator.com!$B$687:$B$691,0))</f>
        <v>Word 4</v>
      </c>
      <c r="NW5" s="192" t="str">
        <f ca="1">INDEX(BingoCardGenerator.com!$C$687:$C$691,MATCH(LARGE(BingoCardGenerator.com!$D$687:$D$691,ROW()-1),BingoCardGenerator.com!$D$687:$D$691,0))</f>
        <v>Word 7</v>
      </c>
      <c r="NX5" s="192" t="str">
        <f ca="1">INDEX(BingoCardGenerator.com!$E$687:$E$691,MATCH(LARGE(BingoCardGenerator.com!$F$687:$F$691,ROW()-1),BingoCardGenerator.com!$F$687:$F$691,0))</f>
        <v>Word 14</v>
      </c>
      <c r="NY5" s="192" t="str">
        <f ca="1">INDEX(BingoCardGenerator.com!$G$687:$G$691,MATCH(LARGE(BingoCardGenerator.com!$H$687:$H$691,ROW()-1),BingoCardGenerator.com!$H$687:$H$691,0))</f>
        <v>Word 19</v>
      </c>
      <c r="NZ5" s="192" t="str">
        <f ca="1">INDEX(BingoCardGenerator.com!$I$687:$I$691,MATCH(LARGE(BingoCardGenerator.com!$J$687:$J$691,ROW()-1),BingoCardGenerator.com!$J$687:$J$691,0))</f>
        <v>Word 24</v>
      </c>
      <c r="OA5" s="193"/>
      <c r="OB5" s="192" t="str">
        <f ca="1">INDEX(BingoCardGenerator.com!$A$697:$A$701,MATCH(LARGE(BingoCardGenerator.com!$B$697:$B$701,ROW()-1),BingoCardGenerator.com!$B$697:$B$701,0))</f>
        <v>Word 2</v>
      </c>
      <c r="OC5" s="192" t="str">
        <f ca="1">INDEX(BingoCardGenerator.com!$C$697:$C$701,MATCH(LARGE(BingoCardGenerator.com!$D$697:$D$701,ROW()-1),BingoCardGenerator.com!$D$697:$D$701,0))</f>
        <v>Word 6</v>
      </c>
      <c r="OD5" s="192" t="str">
        <f ca="1">INDEX(BingoCardGenerator.com!$E$697:$E$701,MATCH(LARGE(BingoCardGenerator.com!$F$697:$F$701,ROW()-1),BingoCardGenerator.com!$F$697:$F$701,0))</f>
        <v>Word 15</v>
      </c>
      <c r="OE5" s="192" t="str">
        <f ca="1">INDEX(BingoCardGenerator.com!$G$697:$G$701,MATCH(LARGE(BingoCardGenerator.com!$H$697:$H$701,ROW()-1),BingoCardGenerator.com!$H$697:$H$701,0))</f>
        <v>Word 18</v>
      </c>
      <c r="OF5" s="192" t="str">
        <f ca="1">INDEX(BingoCardGenerator.com!$I$697:$I$701,MATCH(LARGE(BingoCardGenerator.com!$J$697:$J$701,ROW()-1),BingoCardGenerator.com!$J$697:$J$701,0))</f>
        <v>Word 21</v>
      </c>
      <c r="OG5" s="192" t="str">
        <f ca="1">INDEX(BingoCardGenerator.com!$A$707:$A$711,MATCH(LARGE(BingoCardGenerator.com!$B$707:$B$711,ROW()-1),BingoCardGenerator.com!$B$707:$B$711,0))</f>
        <v>Word 4</v>
      </c>
      <c r="OH5" s="192" t="str">
        <f ca="1">INDEX(BingoCardGenerator.com!$C$707:$C$711,MATCH(LARGE(BingoCardGenerator.com!$D$707:$D$711,ROW()-1),BingoCardGenerator.com!$D$707:$D$711,0))</f>
        <v>Word 9</v>
      </c>
      <c r="OI5" s="192" t="str">
        <f ca="1">INDEX(BingoCardGenerator.com!$E$707:$E$711,MATCH(LARGE(BingoCardGenerator.com!$F$707:$F$711,ROW()-1),BingoCardGenerator.com!$F$707:$F$711,0))</f>
        <v>Word 15</v>
      </c>
      <c r="OJ5" s="192" t="str">
        <f ca="1">INDEX(BingoCardGenerator.com!$G$707:$G$711,MATCH(LARGE(BingoCardGenerator.com!$H$707:$H$711,ROW()-1),BingoCardGenerator.com!$H$707:$H$711,0))</f>
        <v>Word 19</v>
      </c>
      <c r="OK5" s="192" t="str">
        <f ca="1">INDEX(BingoCardGenerator.com!$I$707:$I$711,MATCH(LARGE(BingoCardGenerator.com!$J$707:$J$711,ROW()-1),BingoCardGenerator.com!$J$707:$J$711,0))</f>
        <v>Word 23</v>
      </c>
      <c r="OL5" s="193"/>
      <c r="OM5" s="192" t="str">
        <f ca="1">INDEX(BingoCardGenerator.com!$A$717:$A$721,MATCH(LARGE(BingoCardGenerator.com!$B$717:$B$721,ROW()-1),BingoCardGenerator.com!$B$717:$B$721,0))</f>
        <v>Word 5</v>
      </c>
      <c r="ON5" s="192" t="str">
        <f ca="1">INDEX(BingoCardGenerator.com!$C$717:$C$721,MATCH(LARGE(BingoCardGenerator.com!$D$717:$D$721,ROW()-1),BingoCardGenerator.com!$D$717:$D$721,0))</f>
        <v>Word 7</v>
      </c>
      <c r="OO5" s="192" t="str">
        <f ca="1">INDEX(BingoCardGenerator.com!$E$717:$E$721,MATCH(LARGE(BingoCardGenerator.com!$F$717:$F$721,ROW()-1),BingoCardGenerator.com!$F$717:$F$721,0))</f>
        <v>Word 15</v>
      </c>
      <c r="OP5" s="192" t="str">
        <f ca="1">INDEX(BingoCardGenerator.com!$G$717:$G$721,MATCH(LARGE(BingoCardGenerator.com!$H$717:$H$721,ROW()-1),BingoCardGenerator.com!$H$717:$H$721,0))</f>
        <v>Word 20</v>
      </c>
      <c r="OQ5" s="192" t="str">
        <f ca="1">INDEX(BingoCardGenerator.com!$I$717:$I$721,MATCH(LARGE(BingoCardGenerator.com!$J$717:$J$721,ROW()-1),BingoCardGenerator.com!$J$717:$J$721,0))</f>
        <v>Word 21</v>
      </c>
      <c r="OR5" s="192" t="str">
        <f ca="1">INDEX(BingoCardGenerator.com!$A$727:$A$731,MATCH(LARGE(BingoCardGenerator.com!$B$727:$B$731,ROW()-1),BingoCardGenerator.com!$B$727:$B$731,0))</f>
        <v>Word 1</v>
      </c>
      <c r="OS5" s="192" t="str">
        <f ca="1">INDEX(BingoCardGenerator.com!$C$727:$C$731,MATCH(LARGE(BingoCardGenerator.com!$D$727:$D$731,ROW()-1),BingoCardGenerator.com!$D$727:$D$731,0))</f>
        <v>Word 6</v>
      </c>
      <c r="OT5" s="192" t="str">
        <f ca="1">INDEX(BingoCardGenerator.com!$E$727:$E$731,MATCH(LARGE(BingoCardGenerator.com!$F$727:$F$731,ROW()-1),BingoCardGenerator.com!$F$727:$F$731,0))</f>
        <v>Word 14</v>
      </c>
      <c r="OU5" s="192" t="str">
        <f ca="1">INDEX(BingoCardGenerator.com!$G$727:$G$731,MATCH(LARGE(BingoCardGenerator.com!$H$727:$H$731,ROW()-1),BingoCardGenerator.com!$H$727:$H$731,0))</f>
        <v>Word 20</v>
      </c>
      <c r="OV5" s="192" t="str">
        <f ca="1">INDEX(BingoCardGenerator.com!$I$727:$I$731,MATCH(LARGE(BingoCardGenerator.com!$J$727:$J$731,ROW()-1),BingoCardGenerator.com!$J$727:$J$731,0))</f>
        <v>Word 21</v>
      </c>
      <c r="OW5" s="193"/>
      <c r="OX5" s="193" t="str">
        <f ca="1">INDEX(BingoCardGenerator.com!$A$737:$A$741,MATCH(LARGE(BingoCardGenerator.com!$B$737:$B$741,ROW()-1),BingoCardGenerator.com!$B$737:$B$741,0))</f>
        <v>Word 2</v>
      </c>
      <c r="OY5" s="193" t="str">
        <f ca="1">INDEX(BingoCardGenerator.com!$C$737:$C$741,MATCH(LARGE(BingoCardGenerator.com!$D$737:$D$741,ROW()-1),BingoCardGenerator.com!$D$737:$D$741,0))</f>
        <v>Word 9</v>
      </c>
      <c r="OZ5" s="193" t="str">
        <f ca="1">INDEX(BingoCardGenerator.com!$E$737:$E$741,MATCH(LARGE(BingoCardGenerator.com!$F$737:$F$741,ROW()-1),BingoCardGenerator.com!$F$737:$F$741,0))</f>
        <v>Word 11</v>
      </c>
      <c r="PA5" s="193" t="str">
        <f ca="1">INDEX(BingoCardGenerator.com!$G$737:$G$741,MATCH(LARGE(BingoCardGenerator.com!$H$737:$H$741,ROW()-1),BingoCardGenerator.com!$H$737:$H$741,0))</f>
        <v>Word 20</v>
      </c>
      <c r="PB5" s="193" t="str">
        <f ca="1">INDEX(BingoCardGenerator.com!$I$737:$I$741,MATCH(LARGE(BingoCardGenerator.com!$J$737:$J$741,ROW()-1),BingoCardGenerator.com!$J$737:$J$741,0))</f>
        <v>Word 24</v>
      </c>
      <c r="PC5" s="193" t="str">
        <f ca="1">INDEX(BingoCardGenerator.com!$A$747:$A$751,MATCH(LARGE(BingoCardGenerator.com!$B$747:$B$751,ROW()-1),BingoCardGenerator.com!$B$747:$B$751,0))</f>
        <v>Word 1</v>
      </c>
      <c r="PD5" s="193" t="str">
        <f ca="1">INDEX(BingoCardGenerator.com!$C$747:$C$751,MATCH(LARGE(BingoCardGenerator.com!$D$747:$D$751,ROW()-1),BingoCardGenerator.com!$D$747:$D$751,0))</f>
        <v>Word 9</v>
      </c>
      <c r="PE5" s="193" t="str">
        <f ca="1">INDEX(BingoCardGenerator.com!$E$747:$E$751,MATCH(LARGE(BingoCardGenerator.com!$F$747:$F$751,ROW()-1),BingoCardGenerator.com!$F$747:$F$751,0))</f>
        <v>Word 12</v>
      </c>
      <c r="PF5" s="193" t="str">
        <f ca="1">INDEX(BingoCardGenerator.com!$G$747:$G$751,MATCH(LARGE(BingoCardGenerator.com!$H$747:$H$751,ROW()-1),BingoCardGenerator.com!$H$747:$H$751,0))</f>
        <v>Word 20</v>
      </c>
      <c r="PG5" s="193" t="str">
        <f ca="1">INDEX(BingoCardGenerator.com!$I$747:$I$751,MATCH(LARGE(BingoCardGenerator.com!$J$747:$J$751,ROW()-1),BingoCardGenerator.com!$J$747:$J$751,0))</f>
        <v>Word 24</v>
      </c>
      <c r="PH5" s="193"/>
      <c r="PI5" s="193" t="str">
        <f ca="1">INDEX(BingoCardGenerator.com!$A$757:$A$761,MATCH(LARGE(BingoCardGenerator.com!$B$757:$B$761,ROW()-1),BingoCardGenerator.com!$B$757:$B$761,0))</f>
        <v>Word 1</v>
      </c>
      <c r="PJ5" s="193" t="str">
        <f ca="1">INDEX(BingoCardGenerator.com!$C$757:$C$761,MATCH(LARGE(BingoCardGenerator.com!$D$757:$D$761,ROW()-1),BingoCardGenerator.com!$D$757:$D$761,0))</f>
        <v>Word 10</v>
      </c>
      <c r="PK5" s="193" t="str">
        <f ca="1">INDEX(BingoCardGenerator.com!$E$757:$E$761,MATCH(LARGE(BingoCardGenerator.com!$F$757:$F$761,ROW()-1),BingoCardGenerator.com!$F$757:$F$761,0))</f>
        <v>Word 14</v>
      </c>
      <c r="PL5" s="193" t="str">
        <f ca="1">INDEX(BingoCardGenerator.com!$G$757:$G$761,MATCH(LARGE(BingoCardGenerator.com!$H$757:$H$761,ROW()-1),BingoCardGenerator.com!$H$757:$H$761,0))</f>
        <v>Word 17</v>
      </c>
      <c r="PM5" s="193" t="str">
        <f ca="1">INDEX(BingoCardGenerator.com!$I$757:$I$761,MATCH(LARGE(BingoCardGenerator.com!$J$757:$J$761,ROW()-1),BingoCardGenerator.com!$J$757:$J$761,0))</f>
        <v>Word 21</v>
      </c>
      <c r="PN5" s="193" t="str">
        <f ca="1">INDEX(BingoCardGenerator.com!$A$767:$A$771,MATCH(LARGE(BingoCardGenerator.com!$B$767:$B$771,ROW()-1),BingoCardGenerator.com!$B$767:$B$771,0))</f>
        <v>Word 4</v>
      </c>
      <c r="PO5" s="193" t="str">
        <f ca="1">INDEX(BingoCardGenerator.com!$C$767:$C$771,MATCH(LARGE(BingoCardGenerator.com!$D$767:$D$771,ROW()-1),BingoCardGenerator.com!$D$767:$D$771,0))</f>
        <v>Word 10</v>
      </c>
      <c r="PP5" s="193" t="str">
        <f ca="1">INDEX(BingoCardGenerator.com!$E$767:$E$771,MATCH(LARGE(BingoCardGenerator.com!$F$767:$F$771,ROW()-1),BingoCardGenerator.com!$F$767:$F$771,0))</f>
        <v>Word 14</v>
      </c>
      <c r="PQ5" s="193" t="str">
        <f ca="1">INDEX(BingoCardGenerator.com!$G$767:$G$771,MATCH(LARGE(BingoCardGenerator.com!$H$767:$H$771,ROW()-1),BingoCardGenerator.com!$H$767:$H$771,0))</f>
        <v>Word 16</v>
      </c>
      <c r="PR5" s="193" t="str">
        <f ca="1">INDEX(BingoCardGenerator.com!$I$767:$I$771,MATCH(LARGE(BingoCardGenerator.com!$J$767:$J$771,ROW()-1),BingoCardGenerator.com!$J$767:$J$771,0))</f>
        <v>Word 22</v>
      </c>
      <c r="PS5" s="193"/>
      <c r="PT5" s="193" t="str">
        <f ca="1">INDEX(BingoCardGenerator.com!$A$777:$A$781,MATCH(LARGE(BingoCardGenerator.com!$B$777:$B$781,ROW()-1),BingoCardGenerator.com!$B$777:$B$781,0))</f>
        <v>Word 5</v>
      </c>
      <c r="PU5" s="193" t="str">
        <f ca="1">INDEX(BingoCardGenerator.com!$C$777:$C$781,MATCH(LARGE(BingoCardGenerator.com!$D$777:$D$781,ROW()-1),BingoCardGenerator.com!$D$777:$D$781,0))</f>
        <v>Word 6</v>
      </c>
      <c r="PV5" s="193" t="str">
        <f ca="1">INDEX(BingoCardGenerator.com!$E$777:$E$781,MATCH(LARGE(BingoCardGenerator.com!$F$777:$F$781,ROW()-1),BingoCardGenerator.com!$F$777:$F$781,0))</f>
        <v>Word 11</v>
      </c>
      <c r="PW5" s="193" t="str">
        <f ca="1">INDEX(BingoCardGenerator.com!$G$777:$G$781,MATCH(LARGE(BingoCardGenerator.com!$H$777:$H$781,ROW()-1),BingoCardGenerator.com!$H$777:$H$781,0))</f>
        <v>Word 18</v>
      </c>
      <c r="PX5" s="193" t="str">
        <f ca="1">INDEX(BingoCardGenerator.com!$I$777:$I$781,MATCH(LARGE(BingoCardGenerator.com!$J$777:$J$781,ROW()-1),BingoCardGenerator.com!$J$777:$J$781,0))</f>
        <v>Word 23</v>
      </c>
      <c r="PY5" s="193" t="str">
        <f ca="1">INDEX(BingoCardGenerator.com!$A$787:$A$791,MATCH(LARGE(BingoCardGenerator.com!$B$787:$B$791,ROW()-1),BingoCardGenerator.com!$B$787:$B$791,0))</f>
        <v>Word 1</v>
      </c>
      <c r="PZ5" s="193" t="str">
        <f ca="1">INDEX(BingoCardGenerator.com!$C$787:$C$791,MATCH(LARGE(BingoCardGenerator.com!$D$787:$D$791,ROW()-1),BingoCardGenerator.com!$D$787:$D$791,0))</f>
        <v>Word 9</v>
      </c>
      <c r="QA5" s="193" t="str">
        <f ca="1">INDEX(BingoCardGenerator.com!$E$787:$E$791,MATCH(LARGE(BingoCardGenerator.com!$F$787:$F$791,ROW()-1),BingoCardGenerator.com!$F$787:$F$791,0))</f>
        <v>Word 14</v>
      </c>
      <c r="QB5" s="193" t="str">
        <f ca="1">INDEX(BingoCardGenerator.com!$G$787:$G$791,MATCH(LARGE(BingoCardGenerator.com!$H$787:$H$791,ROW()-1),BingoCardGenerator.com!$H$787:$H$791,0))</f>
        <v>Word 19</v>
      </c>
      <c r="QC5" s="193" t="str">
        <f ca="1">INDEX(BingoCardGenerator.com!$I$787:$I$791,MATCH(LARGE(BingoCardGenerator.com!$J$787:$J$791,ROW()-1),BingoCardGenerator.com!$J$787:$J$791,0))</f>
        <v>Word 22</v>
      </c>
      <c r="QD5" s="193"/>
      <c r="QE5" s="193" t="str">
        <f ca="1">INDEX(BingoCardGenerator.com!$A$797:$A$801,MATCH(LARGE(BingoCardGenerator.com!$B$797:$B$801,ROW()-1),BingoCardGenerator.com!$B$797:$B$801,0))</f>
        <v>Word 1</v>
      </c>
      <c r="QF5" s="193" t="str">
        <f ca="1">INDEX(BingoCardGenerator.com!$C$797:$C$801,MATCH(LARGE(BingoCardGenerator.com!$D$797:$D$801,ROW()-1),BingoCardGenerator.com!$D$797:$D$801,0))</f>
        <v>Word 7</v>
      </c>
      <c r="QG5" s="193" t="str">
        <f ca="1">INDEX(BingoCardGenerator.com!$E$797:$E$801,MATCH(LARGE(BingoCardGenerator.com!$F$797:$F$801,ROW()-1),BingoCardGenerator.com!$F$797:$F$801,0))</f>
        <v>Word 15</v>
      </c>
      <c r="QH5" s="193" t="str">
        <f ca="1">INDEX(BingoCardGenerator.com!$G$797:$G$801,MATCH(LARGE(BingoCardGenerator.com!$H$797:$H$801,ROW()-1),BingoCardGenerator.com!$H$797:$H$801,0))</f>
        <v>Word 16</v>
      </c>
      <c r="QI5" s="193" t="str">
        <f ca="1">INDEX(BingoCardGenerator.com!$I$797:$I$801,MATCH(LARGE(BingoCardGenerator.com!$J$797:$J$801,ROW()-1),BingoCardGenerator.com!$J$797:$J$801,0))</f>
        <v>Word 21</v>
      </c>
      <c r="QJ5" s="193" t="str">
        <f ca="1">INDEX(BingoCardGenerator.com!$A$807:$A$811,MATCH(LARGE(BingoCardGenerator.com!$B$807:$B$811,ROW()-1),BingoCardGenerator.com!$B$807:$B$811,0))</f>
        <v>Word 1</v>
      </c>
      <c r="QK5" s="193" t="str">
        <f ca="1">INDEX(BingoCardGenerator.com!$C$807:$C$811,MATCH(LARGE(BingoCardGenerator.com!$D$807:$D$811,ROW()-1),BingoCardGenerator.com!$D$807:$D$811,0))</f>
        <v>Word 10</v>
      </c>
      <c r="QL5" s="193" t="str">
        <f ca="1">INDEX(BingoCardGenerator.com!$E$807:$E$811,MATCH(LARGE(BingoCardGenerator.com!$F$807:$F$811,ROW()-1),BingoCardGenerator.com!$F$807:$F$811,0))</f>
        <v>Word 12</v>
      </c>
      <c r="QM5" s="193" t="str">
        <f ca="1">INDEX(BingoCardGenerator.com!$G$807:$G$811,MATCH(LARGE(BingoCardGenerator.com!$H$807:$H$811,ROW()-1),BingoCardGenerator.com!$H$807:$H$811,0))</f>
        <v>Word 16</v>
      </c>
      <c r="QN5" s="193" t="str">
        <f ca="1">INDEX(BingoCardGenerator.com!$I$807:$I$811,MATCH(LARGE(BingoCardGenerator.com!$J$807:$J$811,ROW()-1),BingoCardGenerator.com!$J$807:$J$811,0))</f>
        <v>Word 21</v>
      </c>
      <c r="QO5" s="193"/>
      <c r="QP5" s="193" t="str">
        <f ca="1">INDEX(BingoCardGenerator.com!$A$817:$A$821,MATCH(LARGE(BingoCardGenerator.com!$B$817:$B$821,ROW()-1),BingoCardGenerator.com!$B$817:$B$821,0))</f>
        <v>Word 1</v>
      </c>
      <c r="QQ5" s="193" t="str">
        <f ca="1">INDEX(BingoCardGenerator.com!$C$817:$C$821,MATCH(LARGE(BingoCardGenerator.com!$D$817:$D$821,ROW()-1),BingoCardGenerator.com!$D$817:$D$821,0))</f>
        <v>Word 7</v>
      </c>
      <c r="QR5" s="193" t="str">
        <f ca="1">INDEX(BingoCardGenerator.com!$E$817:$E$821,MATCH(LARGE(BingoCardGenerator.com!$F$817:$F$821,ROW()-1),BingoCardGenerator.com!$F$817:$F$821,0))</f>
        <v>Word 13</v>
      </c>
      <c r="QS5" s="193" t="str">
        <f ca="1">INDEX(BingoCardGenerator.com!$G$817:$G$821,MATCH(LARGE(BingoCardGenerator.com!$H$817:$H$821,ROW()-1),BingoCardGenerator.com!$H$817:$H$821,0))</f>
        <v>Word 16</v>
      </c>
      <c r="QT5" s="193" t="str">
        <f ca="1">INDEX(BingoCardGenerator.com!$I$817:$I$821,MATCH(LARGE(BingoCardGenerator.com!$J$817:$J$821,ROW()-1),BingoCardGenerator.com!$J$817:$J$821,0))</f>
        <v>Word 21</v>
      </c>
      <c r="QU5" s="193" t="str">
        <f ca="1">INDEX(BingoCardGenerator.com!$A$827:$A$831,MATCH(LARGE(BingoCardGenerator.com!$B$827:$B$831,ROW()-1),BingoCardGenerator.com!$B$827:$B$831,0))</f>
        <v>Word 3</v>
      </c>
      <c r="QV5" s="193" t="str">
        <f ca="1">INDEX(BingoCardGenerator.com!$C$827:$C$831,MATCH(LARGE(BingoCardGenerator.com!$D$827:$D$831,ROW()-1),BingoCardGenerator.com!$D$827:$D$831,0))</f>
        <v>Word 8</v>
      </c>
      <c r="QW5" s="193" t="str">
        <f ca="1">INDEX(BingoCardGenerator.com!$E$827:$E$831,MATCH(LARGE(BingoCardGenerator.com!$F$827:$F$831,ROW()-1),BingoCardGenerator.com!$F$827:$F$831,0))</f>
        <v>Word 13</v>
      </c>
      <c r="QX5" s="193" t="str">
        <f ca="1">INDEX(BingoCardGenerator.com!$G$827:$G$831,MATCH(LARGE(BingoCardGenerator.com!$H$827:$H$831,ROW()-1),BingoCardGenerator.com!$H$827:$H$831,0))</f>
        <v>Word 20</v>
      </c>
      <c r="QY5" s="193" t="str">
        <f ca="1">INDEX(BingoCardGenerator.com!$I$827:$I$831,MATCH(LARGE(BingoCardGenerator.com!$J$827:$J$831,ROW()-1),BingoCardGenerator.com!$J$827:$J$831,0))</f>
        <v>Word 25</v>
      </c>
      <c r="QZ5" s="193"/>
      <c r="RA5" s="193" t="str">
        <f ca="1">INDEX(BingoCardGenerator.com!$A$837:$A$841,MATCH(LARGE(BingoCardGenerator.com!$B$837:$B$841,ROW()-1),BingoCardGenerator.com!$B$837:$B$841,0))</f>
        <v>Word 3</v>
      </c>
      <c r="RB5" s="193" t="str">
        <f ca="1">INDEX(BingoCardGenerator.com!$C$837:$C$841,MATCH(LARGE(BingoCardGenerator.com!$D$837:$D$841,ROW()-1),BingoCardGenerator.com!$D$837:$D$841,0))</f>
        <v>Word 10</v>
      </c>
      <c r="RC5" s="193" t="str">
        <f ca="1">INDEX(BingoCardGenerator.com!$E$837:$E$841,MATCH(LARGE(BingoCardGenerator.com!$F$837:$F$841,ROW()-1),BingoCardGenerator.com!$F$837:$F$841,0))</f>
        <v>Word 12</v>
      </c>
      <c r="RD5" s="193" t="str">
        <f ca="1">INDEX(BingoCardGenerator.com!$G$837:$G$841,MATCH(LARGE(BingoCardGenerator.com!$H$837:$H$841,ROW()-1),BingoCardGenerator.com!$H$837:$H$841,0))</f>
        <v>Word 16</v>
      </c>
      <c r="RE5" s="193" t="str">
        <f ca="1">INDEX(BingoCardGenerator.com!$I$837:$I$841,MATCH(LARGE(BingoCardGenerator.com!$J$837:$J$841,ROW()-1),BingoCardGenerator.com!$J$837:$J$841,0))</f>
        <v>Word 25</v>
      </c>
      <c r="RF5" s="193" t="str">
        <f ca="1">INDEX(BingoCardGenerator.com!$A$847:$A$851,MATCH(LARGE(BingoCardGenerator.com!$B$847:$B$851,ROW()-1),BingoCardGenerator.com!$B$847:$B$851,0))</f>
        <v>Word 2</v>
      </c>
      <c r="RG5" s="193" t="str">
        <f ca="1">INDEX(BingoCardGenerator.com!$C$847:$C$851,MATCH(LARGE(BingoCardGenerator.com!$D$847:$D$851,ROW()-1),BingoCardGenerator.com!$D$847:$D$851,0))</f>
        <v>Word 8</v>
      </c>
      <c r="RH5" s="193" t="str">
        <f ca="1">INDEX(BingoCardGenerator.com!$E$847:$E$851,MATCH(LARGE(BingoCardGenerator.com!$F$847:$F$851,ROW()-1),BingoCardGenerator.com!$F$847:$F$851,0))</f>
        <v>Word 11</v>
      </c>
      <c r="RI5" s="193" t="str">
        <f ca="1">INDEX(BingoCardGenerator.com!$G$847:$G$851,MATCH(LARGE(BingoCardGenerator.com!$H$847:$H$851,ROW()-1),BingoCardGenerator.com!$H$847:$H$851,0))</f>
        <v>Word 19</v>
      </c>
      <c r="RJ5" s="193" t="str">
        <f ca="1">INDEX(BingoCardGenerator.com!$I$847:$I$851,MATCH(LARGE(BingoCardGenerator.com!$J$847:$J$851,ROW()-1),BingoCardGenerator.com!$J$847:$J$851,0))</f>
        <v>Word 23</v>
      </c>
      <c r="RK5" s="193"/>
      <c r="RL5" s="193" t="str">
        <f ca="1">INDEX(BingoCardGenerator.com!$A$857:$A$861,MATCH(LARGE(BingoCardGenerator.com!$B$857:$B$861,ROW()-1),BingoCardGenerator.com!$B$857:$B$861,0))</f>
        <v>Word 4</v>
      </c>
      <c r="RM5" s="193" t="str">
        <f ca="1">INDEX(BingoCardGenerator.com!$C$857:$C$861,MATCH(LARGE(BingoCardGenerator.com!$D$857:$D$861,ROW()-1),BingoCardGenerator.com!$D$857:$D$861,0))</f>
        <v>Word 7</v>
      </c>
      <c r="RN5" s="193" t="str">
        <f ca="1">INDEX(BingoCardGenerator.com!$E$857:$E$861,MATCH(LARGE(BingoCardGenerator.com!$F$857:$F$861,ROW()-1),BingoCardGenerator.com!$F$857:$F$861,0))</f>
        <v>Word 11</v>
      </c>
      <c r="RO5" s="193" t="str">
        <f ca="1">INDEX(BingoCardGenerator.com!$G$857:$G$861,MATCH(LARGE(BingoCardGenerator.com!$H$857:$H$861,ROW()-1),BingoCardGenerator.com!$H$857:$H$861,0))</f>
        <v>Word 17</v>
      </c>
      <c r="RP5" s="193" t="str">
        <f ca="1">INDEX(BingoCardGenerator.com!$I$857:$I$861,MATCH(LARGE(BingoCardGenerator.com!$J$857:$J$861,ROW()-1),BingoCardGenerator.com!$J$857:$J$861,0))</f>
        <v>Word 22</v>
      </c>
      <c r="RQ5" s="193" t="str">
        <f ca="1">INDEX(BingoCardGenerator.com!$A$867:$A$871,MATCH(LARGE(BingoCardGenerator.com!$B$867:$B$871,ROW()-1),BingoCardGenerator.com!$B$867:$B$871,0))</f>
        <v>Word 5</v>
      </c>
      <c r="RR5" s="193" t="str">
        <f ca="1">INDEX(BingoCardGenerator.com!$C$867:$C$871,MATCH(LARGE(BingoCardGenerator.com!$D$867:$D$871,ROW()-1),BingoCardGenerator.com!$D$867:$D$871,0))</f>
        <v>Word 9</v>
      </c>
      <c r="RS5" s="193" t="str">
        <f ca="1">INDEX(BingoCardGenerator.com!$E$867:$E$871,MATCH(LARGE(BingoCardGenerator.com!$F$867:$F$871,ROW()-1),BingoCardGenerator.com!$F$867:$F$871,0))</f>
        <v>Word 14</v>
      </c>
      <c r="RT5" s="193" t="str">
        <f ca="1">INDEX(BingoCardGenerator.com!$G$867:$G$871,MATCH(LARGE(BingoCardGenerator.com!$H$867:$H$871,ROW()-1),BingoCardGenerator.com!$H$867:$H$871,0))</f>
        <v>Word 19</v>
      </c>
      <c r="RU5" s="193" t="str">
        <f ca="1">INDEX(BingoCardGenerator.com!$I$867:$I$871,MATCH(LARGE(BingoCardGenerator.com!$J$867:$J$871,ROW()-1),BingoCardGenerator.com!$J$867:$J$871,0))</f>
        <v>Word 23</v>
      </c>
      <c r="RV5" s="193"/>
      <c r="RW5" s="193" t="str">
        <f ca="1">INDEX(BingoCardGenerator.com!$A$877:$A$881,MATCH(LARGE(BingoCardGenerator.com!$B$877:$B$881,ROW()-1),BingoCardGenerator.com!$B$877:$B$881,0))</f>
        <v>Word 4</v>
      </c>
      <c r="RX5" s="193" t="str">
        <f ca="1">INDEX(BingoCardGenerator.com!$C$877:$C$881,MATCH(LARGE(BingoCardGenerator.com!$D$877:$D$881,ROW()-1),BingoCardGenerator.com!$D$877:$D$881,0))</f>
        <v>Word 9</v>
      </c>
      <c r="RY5" s="193" t="str">
        <f ca="1">INDEX(BingoCardGenerator.com!$E$877:$E$881,MATCH(LARGE(BingoCardGenerator.com!$F$877:$F$881,ROW()-1),BingoCardGenerator.com!$F$877:$F$881,0))</f>
        <v>Word 14</v>
      </c>
      <c r="RZ5" s="193" t="str">
        <f ca="1">INDEX(BingoCardGenerator.com!$G$877:$G$881,MATCH(LARGE(BingoCardGenerator.com!$H$877:$H$881,ROW()-1),BingoCardGenerator.com!$H$877:$H$881,0))</f>
        <v>Word 20</v>
      </c>
      <c r="SA5" s="193" t="str">
        <f ca="1">INDEX(BingoCardGenerator.com!$I$877:$I$881,MATCH(LARGE(BingoCardGenerator.com!$J$877:$J$881,ROW()-1),BingoCardGenerator.com!$J$877:$J$881,0))</f>
        <v>Word 21</v>
      </c>
      <c r="SB5" s="193" t="str">
        <f ca="1">INDEX(BingoCardGenerator.com!$A$887:$A$891,MATCH(LARGE(BingoCardGenerator.com!$B$887:$B$891,ROW()-1),BingoCardGenerator.com!$B$887:$B$891,0))</f>
        <v>Word 2</v>
      </c>
      <c r="SC5" s="193" t="str">
        <f ca="1">INDEX(BingoCardGenerator.com!$C$887:$C$891,MATCH(LARGE(BingoCardGenerator.com!$D$887:$D$891,ROW()-1),BingoCardGenerator.com!$D$887:$D$891,0))</f>
        <v>Word 8</v>
      </c>
      <c r="SD5" s="193" t="str">
        <f ca="1">INDEX(BingoCardGenerator.com!$E$887:$E$891,MATCH(LARGE(BingoCardGenerator.com!$F$887:$F$891,ROW()-1),BingoCardGenerator.com!$F$887:$F$891,0))</f>
        <v>Word 15</v>
      </c>
      <c r="SE5" s="193" t="str">
        <f ca="1">INDEX(BingoCardGenerator.com!$G$887:$G$891,MATCH(LARGE(BingoCardGenerator.com!$H$887:$H$891,ROW()-1),BingoCardGenerator.com!$H$887:$H$891,0))</f>
        <v>Word 20</v>
      </c>
      <c r="SF5" s="193" t="str">
        <f ca="1">INDEX(BingoCardGenerator.com!$I$887:$I$891,MATCH(LARGE(BingoCardGenerator.com!$J$887:$J$891,ROW()-1),BingoCardGenerator.com!$J$887:$J$891,0))</f>
        <v>Word 23</v>
      </c>
      <c r="SG5" s="193"/>
      <c r="SH5" s="193" t="str">
        <f ca="1">INDEX(BingoCardGenerator.com!$A$897:$A$901,MATCH(LARGE(BingoCardGenerator.com!$B$897:$B$901,ROW()-1),BingoCardGenerator.com!$B$897:$B$901,0))</f>
        <v>Word 3</v>
      </c>
      <c r="SI5" s="193" t="str">
        <f ca="1">INDEX(BingoCardGenerator.com!$C$897:$C$901,MATCH(LARGE(BingoCardGenerator.com!$D$897:$D$901,ROW()-1),BingoCardGenerator.com!$D$897:$D$901,0))</f>
        <v>Word 9</v>
      </c>
      <c r="SJ5" s="193" t="str">
        <f ca="1">INDEX(BingoCardGenerator.com!$E$897:$E$901,MATCH(LARGE(BingoCardGenerator.com!$F$897:$F$901,ROW()-1),BingoCardGenerator.com!$F$897:$F$901,0))</f>
        <v>Word 11</v>
      </c>
      <c r="SK5" s="193" t="str">
        <f ca="1">INDEX(BingoCardGenerator.com!$G$897:$G$901,MATCH(LARGE(BingoCardGenerator.com!$H$897:$H$901,ROW()-1),BingoCardGenerator.com!$H$897:$H$901,0))</f>
        <v>Word 19</v>
      </c>
      <c r="SL5" s="193" t="str">
        <f ca="1">INDEX(BingoCardGenerator.com!$I$897:$I$901,MATCH(LARGE(BingoCardGenerator.com!$J$897:$J$901,ROW()-1),BingoCardGenerator.com!$J$897:$J$901,0))</f>
        <v>Word 24</v>
      </c>
      <c r="SM5" s="193" t="str">
        <f ca="1">INDEX(BingoCardGenerator.com!$A$907:$A$911,MATCH(LARGE(BingoCardGenerator.com!$B$907:$B$911,ROW()-1),BingoCardGenerator.com!$B$907:$B$911,0))</f>
        <v>Word 1</v>
      </c>
      <c r="SN5" s="193" t="str">
        <f ca="1">INDEX(BingoCardGenerator.com!$C$907:$C$911,MATCH(LARGE(BingoCardGenerator.com!$D$907:$D$911,ROW()-1),BingoCardGenerator.com!$D$907:$D$911,0))</f>
        <v>Word 7</v>
      </c>
      <c r="SO5" s="193" t="str">
        <f ca="1">INDEX(BingoCardGenerator.com!$E$907:$E$911,MATCH(LARGE(BingoCardGenerator.com!$F$907:$F$911,ROW()-1),BingoCardGenerator.com!$F$907:$F$911,0))</f>
        <v>Word 12</v>
      </c>
      <c r="SP5" s="193" t="str">
        <f ca="1">INDEX(BingoCardGenerator.com!$G$907:$G$911,MATCH(LARGE(BingoCardGenerator.com!$H$907:$H$911,ROW()-1),BingoCardGenerator.com!$H$907:$H$911,0))</f>
        <v>Word 16</v>
      </c>
      <c r="SQ5" s="193" t="str">
        <f ca="1">INDEX(BingoCardGenerator.com!$I$907:$I$911,MATCH(LARGE(BingoCardGenerator.com!$J$907:$J$911,ROW()-1),BingoCardGenerator.com!$J$907:$J$911,0))</f>
        <v>Word 24</v>
      </c>
      <c r="SR5" s="193"/>
      <c r="SS5" s="193" t="str">
        <f ca="1">INDEX(BingoCardGenerator.com!$A$917:$A$921,MATCH(LARGE(BingoCardGenerator.com!$B$917:$B$921,ROW()-1),BingoCardGenerator.com!$B$917:$B$921,0))</f>
        <v>Word 2</v>
      </c>
      <c r="ST5" s="193" t="str">
        <f ca="1">INDEX(BingoCardGenerator.com!$C$917:$C$921,MATCH(LARGE(BingoCardGenerator.com!$D$917:$D$921,ROW()-1),BingoCardGenerator.com!$D$917:$D$921,0))</f>
        <v>Word 10</v>
      </c>
      <c r="SU5" s="193" t="str">
        <f ca="1">INDEX(BingoCardGenerator.com!$E$917:$E$921,MATCH(LARGE(BingoCardGenerator.com!$F$917:$F$921,ROW()-1),BingoCardGenerator.com!$F$917:$F$921,0))</f>
        <v>Word 12</v>
      </c>
      <c r="SV5" s="193" t="str">
        <f ca="1">INDEX(BingoCardGenerator.com!$G$917:$G$921,MATCH(LARGE(BingoCardGenerator.com!$H$917:$H$921,ROW()-1),BingoCardGenerator.com!$H$917:$H$921,0))</f>
        <v>Word 17</v>
      </c>
      <c r="SW5" s="193" t="str">
        <f ca="1">INDEX(BingoCardGenerator.com!$I$917:$I$921,MATCH(LARGE(BingoCardGenerator.com!$J$917:$J$921,ROW()-1),BingoCardGenerator.com!$J$917:$J$921,0))</f>
        <v>Word 25</v>
      </c>
      <c r="SX5" s="193" t="str">
        <f ca="1">INDEX(BingoCardGenerator.com!$A$927:$A$931,MATCH(LARGE(BingoCardGenerator.com!$B$927:$B$931,ROW()-1),BingoCardGenerator.com!$B$927:$B$931,0))</f>
        <v>Word 1</v>
      </c>
      <c r="SY5" s="193" t="str">
        <f ca="1">INDEX(BingoCardGenerator.com!$C$927:$C$931,MATCH(LARGE(BingoCardGenerator.com!$D$927:$D$931,ROW()-1),BingoCardGenerator.com!$D$927:$D$931,0))</f>
        <v>Word 6</v>
      </c>
      <c r="SZ5" s="193" t="str">
        <f ca="1">INDEX(BingoCardGenerator.com!$E$927:$E$931,MATCH(LARGE(BingoCardGenerator.com!$F$927:$F$931,ROW()-1),BingoCardGenerator.com!$F$927:$F$931,0))</f>
        <v>Word 13</v>
      </c>
      <c r="TA5" s="193" t="str">
        <f ca="1">INDEX(BingoCardGenerator.com!$G$927:$G$931,MATCH(LARGE(BingoCardGenerator.com!$H$927:$H$931,ROW()-1),BingoCardGenerator.com!$H$927:$H$931,0))</f>
        <v>Word 17</v>
      </c>
      <c r="TB5" s="193" t="str">
        <f ca="1">INDEX(BingoCardGenerator.com!$I$927:$I$931,MATCH(LARGE(BingoCardGenerator.com!$J$927:$J$931,ROW()-1),BingoCardGenerator.com!$J$927:$J$931,0))</f>
        <v>Word 23</v>
      </c>
      <c r="TC5" s="193"/>
      <c r="TD5" s="193" t="str">
        <f ca="1">INDEX(BingoCardGenerator.com!$A$937:$A$941,MATCH(LARGE(BingoCardGenerator.com!$B$937:$B$941,ROW()-1),BingoCardGenerator.com!$B$937:$B$941,0))</f>
        <v>Word 1</v>
      </c>
      <c r="TE5" s="193" t="str">
        <f ca="1">INDEX(BingoCardGenerator.com!$C$937:$C$941,MATCH(LARGE(BingoCardGenerator.com!$D$937:$D$941,ROW()-1),BingoCardGenerator.com!$D$937:$D$941,0))</f>
        <v>Word 7</v>
      </c>
      <c r="TF5" s="193" t="str">
        <f ca="1">INDEX(BingoCardGenerator.com!$E$937:$E$941,MATCH(LARGE(BingoCardGenerator.com!$F$937:$F$941,ROW()-1),BingoCardGenerator.com!$F$937:$F$941,0))</f>
        <v>Word 12</v>
      </c>
      <c r="TG5" s="193" t="str">
        <f ca="1">INDEX(BingoCardGenerator.com!$G$937:$G$941,MATCH(LARGE(BingoCardGenerator.com!$H$937:$H$941,ROW()-1),BingoCardGenerator.com!$H$937:$H$941,0))</f>
        <v>Word 16</v>
      </c>
      <c r="TH5" s="193" t="str">
        <f ca="1">INDEX(BingoCardGenerator.com!$I$937:$I$941,MATCH(LARGE(BingoCardGenerator.com!$J$937:$J$941,ROW()-1),BingoCardGenerator.com!$J$937:$J$941,0))</f>
        <v>Word 23</v>
      </c>
      <c r="TI5" s="193" t="str">
        <f ca="1">INDEX(BingoCardGenerator.com!$A$947:$A$951,MATCH(LARGE(BingoCardGenerator.com!$B$947:$B$951,ROW()-1),BingoCardGenerator.com!$B$947:$B$951,0))</f>
        <v>Word 4</v>
      </c>
      <c r="TJ5" s="193" t="str">
        <f ca="1">INDEX(BingoCardGenerator.com!$C$947:$C$951,MATCH(LARGE(BingoCardGenerator.com!$D$947:$D$951,ROW()-1),BingoCardGenerator.com!$D$947:$D$951,0))</f>
        <v>Word 7</v>
      </c>
      <c r="TK5" s="193" t="str">
        <f ca="1">INDEX(BingoCardGenerator.com!$E$947:$E$951,MATCH(LARGE(BingoCardGenerator.com!$F$947:$F$951,ROW()-1),BingoCardGenerator.com!$F$947:$F$951,0))</f>
        <v>Word 15</v>
      </c>
      <c r="TL5" s="193" t="str">
        <f ca="1">INDEX(BingoCardGenerator.com!$G$947:$G$951,MATCH(LARGE(BingoCardGenerator.com!$H$947:$H$951,ROW()-1),BingoCardGenerator.com!$H$947:$H$951,0))</f>
        <v>Word 16</v>
      </c>
      <c r="TM5" s="193" t="str">
        <f ca="1">INDEX(BingoCardGenerator.com!$I$947:$I$951,MATCH(LARGE(BingoCardGenerator.com!$J$947:$J$951,ROW()-1),BingoCardGenerator.com!$J$947:$J$951,0))</f>
        <v>Word 24</v>
      </c>
      <c r="TN5" s="193"/>
      <c r="TO5" s="193" t="str">
        <f ca="1">INDEX(BingoCardGenerator.com!$A$957:$A$961,MATCH(LARGE(BingoCardGenerator.com!$B$957:$B$961,ROW()-1),BingoCardGenerator.com!$B$957:$B$961,0))</f>
        <v>Word 2</v>
      </c>
      <c r="TP5" s="193" t="str">
        <f ca="1">INDEX(BingoCardGenerator.com!$C$957:$C$961,MATCH(LARGE(BingoCardGenerator.com!$D$957:$D$961,ROW()-1),BingoCardGenerator.com!$D$957:$D$961,0))</f>
        <v>Word 9</v>
      </c>
      <c r="TQ5" s="193" t="str">
        <f ca="1">INDEX(BingoCardGenerator.com!$E$957:$E$961,MATCH(LARGE(BingoCardGenerator.com!$F$957:$F$961,ROW()-1),BingoCardGenerator.com!$F$957:$F$961,0))</f>
        <v>Word 14</v>
      </c>
      <c r="TR5" s="193" t="str">
        <f ca="1">INDEX(BingoCardGenerator.com!$G$957:$G$961,MATCH(LARGE(BingoCardGenerator.com!$H$957:$H$961,ROW()-1),BingoCardGenerator.com!$H$957:$H$961,0))</f>
        <v>Word 16</v>
      </c>
      <c r="TS5" s="193" t="str">
        <f ca="1">INDEX(BingoCardGenerator.com!$I$957:$I$961,MATCH(LARGE(BingoCardGenerator.com!$J$957:$J$961,ROW()-1),BingoCardGenerator.com!$J$957:$J$961,0))</f>
        <v>Word 21</v>
      </c>
      <c r="TT5" s="193" t="str">
        <f ca="1">INDEX(BingoCardGenerator.com!$A$967:$A$971,MATCH(LARGE(BingoCardGenerator.com!$B$967:$B$971,ROW()-1),BingoCardGenerator.com!$B$967:$B$971,0))</f>
        <v>Word 5</v>
      </c>
      <c r="TU5" s="193" t="str">
        <f ca="1">INDEX(BingoCardGenerator.com!$C$967:$C$971,MATCH(LARGE(BingoCardGenerator.com!$D$967:$D$971,ROW()-1),BingoCardGenerator.com!$D$967:$D$971,0))</f>
        <v>Word 6</v>
      </c>
      <c r="TV5" s="193" t="str">
        <f ca="1">INDEX(BingoCardGenerator.com!$E$967:$E$971,MATCH(LARGE(BingoCardGenerator.com!$F$967:$F$971,ROW()-1),BingoCardGenerator.com!$F$967:$F$971,0))</f>
        <v>Word 13</v>
      </c>
      <c r="TW5" s="193" t="str">
        <f ca="1">INDEX(BingoCardGenerator.com!$G$967:$G$971,MATCH(LARGE(BingoCardGenerator.com!$H$967:$H$971,ROW()-1),BingoCardGenerator.com!$H$967:$H$971,0))</f>
        <v>Word 20</v>
      </c>
      <c r="TX5" s="193" t="str">
        <f ca="1">INDEX(BingoCardGenerator.com!$I$967:$I$971,MATCH(LARGE(BingoCardGenerator.com!$J$967:$J$971,ROW()-1),BingoCardGenerator.com!$J$967:$J$971,0))</f>
        <v>Word 24</v>
      </c>
      <c r="TY5" s="193"/>
      <c r="TZ5" s="193" t="str">
        <f ca="1">INDEX(BingoCardGenerator.com!$A$977:$A$981,MATCH(LARGE(BingoCardGenerator.com!$B$977:$B$981,ROW()-1),BingoCardGenerator.com!$B$977:$B$981,0))</f>
        <v>Word 1</v>
      </c>
      <c r="UA5" s="193" t="str">
        <f ca="1">INDEX(BingoCardGenerator.com!$C$977:$C$981,MATCH(LARGE(BingoCardGenerator.com!$D$977:$D$981,ROW()-1),BingoCardGenerator.com!$D$977:$D$981,0))</f>
        <v>Word 7</v>
      </c>
      <c r="UB5" s="193" t="str">
        <f ca="1">INDEX(BingoCardGenerator.com!$E$977:$E$981,MATCH(LARGE(BingoCardGenerator.com!$F$977:$F$981,ROW()-1),BingoCardGenerator.com!$F$977:$F$981,0))</f>
        <v>Word 14</v>
      </c>
      <c r="UC5" s="193" t="str">
        <f ca="1">INDEX(BingoCardGenerator.com!$G$977:$G$981,MATCH(LARGE(BingoCardGenerator.com!$H$977:$H$981,ROW()-1),BingoCardGenerator.com!$H$977:$H$981,0))</f>
        <v>Word 18</v>
      </c>
      <c r="UD5" s="193" t="str">
        <f ca="1">INDEX(BingoCardGenerator.com!$I$977:$I$981,MATCH(LARGE(BingoCardGenerator.com!$J$977:$J$981,ROW()-1),BingoCardGenerator.com!$J$977:$J$981,0))</f>
        <v>Word 25</v>
      </c>
      <c r="UE5" s="193" t="str">
        <f ca="1">INDEX(BingoCardGenerator.com!$A$987:$A$991,MATCH(LARGE(BingoCardGenerator.com!$B$987:$B$991,ROW()-1),BingoCardGenerator.com!$B$987:$B$991,0))</f>
        <v>Word 3</v>
      </c>
      <c r="UF5" s="193" t="str">
        <f ca="1">INDEX(BingoCardGenerator.com!$C$987:$C$991,MATCH(LARGE(BingoCardGenerator.com!$D$987:$D$991,ROW()-1),BingoCardGenerator.com!$D$987:$D$991,0))</f>
        <v>Word 7</v>
      </c>
      <c r="UG5" s="193" t="str">
        <f ca="1">INDEX(BingoCardGenerator.com!$E$987:$E$991,MATCH(LARGE(BingoCardGenerator.com!$F$987:$F$991,ROW()-1),BingoCardGenerator.com!$F$987:$F$991,0))</f>
        <v>Word 11</v>
      </c>
      <c r="UH5" s="193" t="str">
        <f ca="1">INDEX(BingoCardGenerator.com!$G$987:$G$991,MATCH(LARGE(BingoCardGenerator.com!$H$987:$H$991,ROW()-1),BingoCardGenerator.com!$H$987:$H$991,0))</f>
        <v>Word 18</v>
      </c>
      <c r="UI5" s="193" t="str">
        <f ca="1">INDEX(BingoCardGenerator.com!$I$987:$I$991,MATCH(LARGE(BingoCardGenerator.com!$J$987:$J$991,ROW()-1),BingoCardGenerator.com!$J$987:$J$991,0))</f>
        <v>Word 24</v>
      </c>
      <c r="UJ5" s="193"/>
      <c r="UK5" s="193" t="str">
        <f ca="1">INDEX(BingoCardGenerator.com!$A$997:$A$1001,MATCH(LARGE(BingoCardGenerator.com!$B$997:$B$1001,ROW()-1),BingoCardGenerator.com!$B$997:$B$1001,0))</f>
        <v>Word 5</v>
      </c>
      <c r="UL5" s="193" t="str">
        <f ca="1">INDEX(BingoCardGenerator.com!$C$997:$C$1001,MATCH(LARGE(BingoCardGenerator.com!$D$997:$D$1001,ROW()-1),BingoCardGenerator.com!$D$997:$D$1001,0))</f>
        <v>Word 7</v>
      </c>
      <c r="UM5" s="191" t="str">
        <f ca="1">INDEX(BingoCardGenerator.com!$E$997:$E$1001,MATCH(LARGE(BingoCardGenerator.com!$F$997:$F$1001,ROW()-1),BingoCardGenerator.com!$F$997:$F$1001,0))</f>
        <v>Word 15</v>
      </c>
      <c r="UN5" s="191" t="str">
        <f ca="1">INDEX(BingoCardGenerator.com!$G$997:$G$1001,MATCH(LARGE(BingoCardGenerator.com!$H$997:$H$1001,ROW()-1),BingoCardGenerator.com!$H$997:$H$1001,0))</f>
        <v>Word 16</v>
      </c>
      <c r="UO5" s="191" t="str">
        <f ca="1">INDEX(BingoCardGenerator.com!$I$997:$I$1001,MATCH(LARGE(BingoCardGenerator.com!$J$997:$J$1001,ROW()-1),BingoCardGenerator.com!$J$997:$J$1001,0))</f>
        <v>Word 21</v>
      </c>
    </row>
    <row r="6" spans="1:561" s="191" customFormat="1">
      <c r="L6" s="191" t="str">
        <f ca="1">INDEX(BingoCardGenerator.com!$A$8:$A$12,MATCH(LARGE(BingoCardGenerator.com!$B$8:$B$12,ROW()-1),BingoCardGenerator.com!$B$8:$B$12,0))</f>
        <v>Word 4</v>
      </c>
      <c r="M6" s="191" t="str">
        <f ca="1">INDEX(BingoCardGenerator.com!$C$8:$C$12,MATCH(LARGE(BingoCardGenerator.com!$D$8:$D$12,ROW()-1),BingoCardGenerator.com!$D$8:$D$12,0))</f>
        <v>Word 6</v>
      </c>
      <c r="N6" s="191" t="str">
        <f ca="1">INDEX(BingoCardGenerator.com!$E$8:$E$12,MATCH(LARGE(BingoCardGenerator.com!$F$8:$F$12,ROW()-1),BingoCardGenerator.com!$F$8:$F$12,0))</f>
        <v>Word 15</v>
      </c>
      <c r="O6" s="191" t="str">
        <f ca="1">INDEX(BingoCardGenerator.com!$G$8:$G$12,MATCH(LARGE(BingoCardGenerator.com!$H$8:$H$12,ROW()-1),BingoCardGenerator.com!$H$8:$H$12,0))</f>
        <v>Word 20</v>
      </c>
      <c r="P6" s="191" t="str">
        <f ca="1">INDEX(BingoCardGenerator.com!$I$8:$I$12,MATCH(LARGE(BingoCardGenerator.com!$J$8:$J$12,ROW()-1),BingoCardGenerator.com!$J$8:$J$12,0))</f>
        <v>Word 23</v>
      </c>
      <c r="R6" s="191" t="str">
        <f ca="1">INDEX(BingoCardGenerator.com!$A$15:$A$19,MATCH(LARGE(BingoCardGenerator.com!$B$15:$B$19,ROW()-1),BingoCardGenerator.com!$B$15:$B$19,0))</f>
        <v>Word 1</v>
      </c>
      <c r="S6" s="191" t="str">
        <f ca="1">INDEX(BingoCardGenerator.com!$C$15:$C$19,MATCH(LARGE(BingoCardGenerator.com!$D$15:$D$19,ROW()-1),BingoCardGenerator.com!$D$15:$D$19,0))</f>
        <v>Word 7</v>
      </c>
      <c r="T6" s="191" t="str">
        <f ca="1">INDEX(BingoCardGenerator.com!$E$15:$E$19,MATCH(LARGE(BingoCardGenerator.com!$F$15:$F$19,ROW()-1),BingoCardGenerator.com!$F$15:$F$19,0))</f>
        <v>Word 15</v>
      </c>
      <c r="U6" s="191" t="str">
        <f ca="1">INDEX(BingoCardGenerator.com!$G$15:$G$19,MATCH(LARGE(BingoCardGenerator.com!$H$15:$H$19,ROW()-1),BingoCardGenerator.com!$H$15:$H$19,0))</f>
        <v>Word 18</v>
      </c>
      <c r="V6" s="191" t="str">
        <f ca="1">INDEX(BingoCardGenerator.com!$I$15:$I$19,MATCH(LARGE(BingoCardGenerator.com!$J$15:$J$19,ROW()-1),BingoCardGenerator.com!$J$15:$J$19,0))</f>
        <v>Word 24</v>
      </c>
      <c r="W6" s="191" t="str">
        <f ca="1">INDEX(BingoCardGenerator.com!$A$27:$A$31,MATCH(LARGE(BingoCardGenerator.com!$B$27:$B$31,ROW()-1),BingoCardGenerator.com!$B$27:$B$31,0))</f>
        <v>Word 1</v>
      </c>
      <c r="X6" s="191" t="str">
        <f ca="1">INDEX(BingoCardGenerator.com!$C$27:$C$31,MATCH(LARGE(BingoCardGenerator.com!$D$27:$D$31,ROW()-1),BingoCardGenerator.com!$D$27:$D$31,0))</f>
        <v>Word 7</v>
      </c>
      <c r="Y6" s="191" t="str">
        <f ca="1">INDEX(BingoCardGenerator.com!$E$27:$E$31,MATCH(LARGE(BingoCardGenerator.com!$F$27:$F$31,ROW()-1),BingoCardGenerator.com!$F$27:$F$31,0))</f>
        <v>Word 12</v>
      </c>
      <c r="Z6" s="191" t="str">
        <f ca="1">INDEX(BingoCardGenerator.com!$G$27:$G$31,MATCH(LARGE(BingoCardGenerator.com!$H$27:$H$31,ROW()-1),BingoCardGenerator.com!$H$27:$H$31,0))</f>
        <v>Word 18</v>
      </c>
      <c r="AA6" s="191" t="str">
        <f ca="1">INDEX(BingoCardGenerator.com!$I$27:$I$31,MATCH(LARGE(BingoCardGenerator.com!$J$27:$J$31,ROW()-1),BingoCardGenerator.com!$J$27:$J$31,0))</f>
        <v>Word 25</v>
      </c>
      <c r="AC6" s="191" t="str">
        <f ca="1">INDEX(BingoCardGenerator.com!$A$37:$A$41,MATCH(LARGE(BingoCardGenerator.com!$B$37:$B$41,ROW()-1),BingoCardGenerator.com!$B$37:$B$41,0))</f>
        <v>Word 5</v>
      </c>
      <c r="AD6" s="191" t="str">
        <f ca="1">INDEX(BingoCardGenerator.com!$C$37:$C$41,MATCH(LARGE(BingoCardGenerator.com!$D$37:$D$41,ROW()-1),BingoCardGenerator.com!$D$37:$D$41,0))</f>
        <v>Word 8</v>
      </c>
      <c r="AE6" s="191" t="str">
        <f ca="1">INDEX(BingoCardGenerator.com!$E$37:$E$41,MATCH(LARGE(BingoCardGenerator.com!$F$37:$F$41,ROW()-1),BingoCardGenerator.com!$F$37:$F$41,0))</f>
        <v>Word 12</v>
      </c>
      <c r="AF6" s="191" t="str">
        <f ca="1">INDEX(BingoCardGenerator.com!$G$37:$G$41,MATCH(LARGE(BingoCardGenerator.com!$H$37:$H$41,ROW()-1),BingoCardGenerator.com!$H$37:$H$41,0))</f>
        <v>Word 16</v>
      </c>
      <c r="AG6" s="191" t="str">
        <f ca="1">INDEX(BingoCardGenerator.com!$I$37:$I$41,MATCH(LARGE(BingoCardGenerator.com!$J$37:$J$41,ROW()-1),BingoCardGenerator.com!$J$37:$J$41,0))</f>
        <v>Word 21</v>
      </c>
      <c r="AH6" s="191" t="str">
        <f ca="1">INDEX(BingoCardGenerator.com!$A$47:$A$51,MATCH(LARGE(BingoCardGenerator.com!$B$47:$B$51,ROW()-1),BingoCardGenerator.com!$B$47:$B$51,0))</f>
        <v>Word 4</v>
      </c>
      <c r="AI6" s="191" t="str">
        <f ca="1">INDEX(BingoCardGenerator.com!$C$47:$C$51,MATCH(LARGE(BingoCardGenerator.com!$D$47:$D$51,ROW()-1),BingoCardGenerator.com!$D$47:$D$51,0))</f>
        <v>Word 7</v>
      </c>
      <c r="AJ6" s="191" t="str">
        <f ca="1">INDEX(BingoCardGenerator.com!$E$47:$E$51,MATCH(LARGE(BingoCardGenerator.com!$F$47:$F$51,ROW()-1),BingoCardGenerator.com!$F$47:$F$51,0))</f>
        <v>Word 15</v>
      </c>
      <c r="AK6" s="191" t="str">
        <f ca="1">INDEX(BingoCardGenerator.com!$G$47:$G$51,MATCH(LARGE(BingoCardGenerator.com!$H$47:$H$51,ROW()-1),BingoCardGenerator.com!$H$47:$H$51,0))</f>
        <v>Word 20</v>
      </c>
      <c r="AL6" s="191" t="str">
        <f ca="1">INDEX(BingoCardGenerator.com!$I$47:$I$51,MATCH(LARGE(BingoCardGenerator.com!$J$47:$J$51,ROW()-1),BingoCardGenerator.com!$J$47:$J$51,0))</f>
        <v>Word 25</v>
      </c>
      <c r="AN6" s="191" t="str">
        <f ca="1">INDEX(BingoCardGenerator.com!$A$57:$A$61,MATCH(LARGE(BingoCardGenerator.com!$B$57:$B$61,ROW()-1),BingoCardGenerator.com!$B$57:$B$61,0))</f>
        <v>Word 1</v>
      </c>
      <c r="AO6" s="191" t="str">
        <f ca="1">INDEX(BingoCardGenerator.com!$C$57:$C$61,MATCH(LARGE(BingoCardGenerator.com!$D$57:$D$61,ROW()-1),BingoCardGenerator.com!$D$57:$D$61,0))</f>
        <v>Word 6</v>
      </c>
      <c r="AP6" s="191" t="str">
        <f ca="1">INDEX(BingoCardGenerator.com!$E$57:$E$61,MATCH(LARGE(BingoCardGenerator.com!$F$57:$F$61,ROW()-1),BingoCardGenerator.com!$F$57:$F$61,0))</f>
        <v>Word 11</v>
      </c>
      <c r="AQ6" s="191" t="str">
        <f ca="1">INDEX(BingoCardGenerator.com!$G$57:$G$61,MATCH(LARGE(BingoCardGenerator.com!$H$57:$H$61,ROW()-1),BingoCardGenerator.com!$H$57:$H$61,0))</f>
        <v>Word 19</v>
      </c>
      <c r="AR6" s="191" t="str">
        <f ca="1">INDEX(BingoCardGenerator.com!$I$57:$I$61,MATCH(LARGE(BingoCardGenerator.com!$J$57:$J$61,ROW()-1),BingoCardGenerator.com!$J$57:$J$61,0))</f>
        <v>Word 24</v>
      </c>
      <c r="AS6" s="191" t="str">
        <f ca="1">INDEX(BingoCardGenerator.com!$A$67:$A$71,MATCH(LARGE(BingoCardGenerator.com!$B$67:$B$71,ROW()-1),BingoCardGenerator.com!$B$67:$B$71,0))</f>
        <v>Word 2</v>
      </c>
      <c r="AT6" s="191" t="str">
        <f ca="1">INDEX(BingoCardGenerator.com!$C$67:$C$71,MATCH(LARGE(BingoCardGenerator.com!$D$67:$D$71,ROW()-1),BingoCardGenerator.com!$D$67:$D$71,0))</f>
        <v>Word 8</v>
      </c>
      <c r="AU6" s="191" t="str">
        <f ca="1">INDEX(BingoCardGenerator.com!$E$67:$E$71,MATCH(LARGE(BingoCardGenerator.com!$F$67:$F$71,ROW()-1),BingoCardGenerator.com!$F$67:$F$71,0))</f>
        <v>Word 15</v>
      </c>
      <c r="AV6" s="191" t="str">
        <f ca="1">INDEX(BingoCardGenerator.com!$G$67:$G$71,MATCH(LARGE(BingoCardGenerator.com!$H$67:$H$71,ROW()-1),BingoCardGenerator.com!$H$67:$H$71,0))</f>
        <v>Word 19</v>
      </c>
      <c r="AW6" s="191" t="str">
        <f ca="1">INDEX(BingoCardGenerator.com!$I$67:$I$71,MATCH(LARGE(BingoCardGenerator.com!$J$67:$J$71,ROW()-1),BingoCardGenerator.com!$J$67:$J$71,0))</f>
        <v>Word 23</v>
      </c>
      <c r="AY6" s="191" t="str">
        <f ca="1">INDEX(BingoCardGenerator.com!$A$77:$A$81,MATCH(LARGE(BingoCardGenerator.com!$B$77:$B$81,ROW()-1),BingoCardGenerator.com!$B$77:$B$81,0))</f>
        <v>Word 2</v>
      </c>
      <c r="AZ6" s="191" t="str">
        <f ca="1">INDEX(BingoCardGenerator.com!$C$77:$C$81,MATCH(LARGE(BingoCardGenerator.com!$D$77:$D$81,ROW()-1),BingoCardGenerator.com!$D$77:$D$81,0))</f>
        <v>Word 10</v>
      </c>
      <c r="BA6" s="191" t="str">
        <f ca="1">INDEX(BingoCardGenerator.com!$E$77:$E$81,MATCH(LARGE(BingoCardGenerator.com!$F$77:$F$81,ROW()-1),BingoCardGenerator.com!$F$77:$F$81,0))</f>
        <v>Word 13</v>
      </c>
      <c r="BB6" s="191" t="str">
        <f ca="1">INDEX(BingoCardGenerator.com!$G$77:$G$81,MATCH(LARGE(BingoCardGenerator.com!$H$77:$H$81,ROW()-1),BingoCardGenerator.com!$H$77:$H$81,0))</f>
        <v>Word 20</v>
      </c>
      <c r="BC6" s="191" t="str">
        <f ca="1">INDEX(BingoCardGenerator.com!$I$77:$I$81,MATCH(LARGE(BingoCardGenerator.com!$J$77:$J$81,ROW()-1),BingoCardGenerator.com!$J$77:$J$81,0))</f>
        <v>Word 21</v>
      </c>
      <c r="BD6" s="191" t="str">
        <f ca="1">INDEX(BingoCardGenerator.com!$A$87:$A$91,MATCH(LARGE(BingoCardGenerator.com!$B$87:$B$91,ROW()-1),BingoCardGenerator.com!$B$87:$B$91,0))</f>
        <v>Word 1</v>
      </c>
      <c r="BE6" s="191" t="str">
        <f ca="1">INDEX(BingoCardGenerator.com!$C$87:$C$91,MATCH(LARGE(BingoCardGenerator.com!$D$87:$D$91,ROW()-1),BingoCardGenerator.com!$D$87:$D$91,0))</f>
        <v>Word 9</v>
      </c>
      <c r="BF6" s="191" t="str">
        <f ca="1">INDEX(BingoCardGenerator.com!$E$87:$E$91,MATCH(LARGE(BingoCardGenerator.com!$F$87:$F$91,ROW()-1),BingoCardGenerator.com!$F$87:$F$91,0))</f>
        <v>Word 13</v>
      </c>
      <c r="BG6" s="191" t="str">
        <f ca="1">INDEX(BingoCardGenerator.com!$G$87:$G$91,MATCH(LARGE(BingoCardGenerator.com!$H$87:$H$91,ROW()-1),BingoCardGenerator.com!$H$87:$H$91,0))</f>
        <v>Word 19</v>
      </c>
      <c r="BH6" s="191" t="str">
        <f ca="1">INDEX(BingoCardGenerator.com!$I$87:$I$91,MATCH(LARGE(BingoCardGenerator.com!$J$87:$J$91,ROW()-1),BingoCardGenerator.com!$J$87:$J$91,0))</f>
        <v>Word 25</v>
      </c>
      <c r="BJ6" s="191" t="str">
        <f ca="1">INDEX(BingoCardGenerator.com!$A$97:$A$101,MATCH(LARGE(BingoCardGenerator.com!$B$97:$B$101,ROW()-1),BingoCardGenerator.com!$B$97:$B$101,0))</f>
        <v>Word 1</v>
      </c>
      <c r="BK6" s="191" t="str">
        <f ca="1">INDEX(BingoCardGenerator.com!$C$97:$C$101,MATCH(LARGE(BingoCardGenerator.com!$D$97:$D$101,ROW()-1),BingoCardGenerator.com!$D$97:$D$101,0))</f>
        <v>Word 9</v>
      </c>
      <c r="BL6" s="191" t="str">
        <f ca="1">INDEX(BingoCardGenerator.com!$E$97:$E$101,MATCH(LARGE(BingoCardGenerator.com!$F$97:$F$101,ROW()-1),BingoCardGenerator.com!$F$97:$F$101,0))</f>
        <v>Word 13</v>
      </c>
      <c r="BM6" s="191" t="str">
        <f ca="1">INDEX(BingoCardGenerator.com!$G$97:$G$101,MATCH(LARGE(BingoCardGenerator.com!$H$97:$H$101,ROW()-1),BingoCardGenerator.com!$H$97:$H$101,0))</f>
        <v>Word 19</v>
      </c>
      <c r="BN6" s="191" t="str">
        <f ca="1">INDEX(BingoCardGenerator.com!$I$97:$I$101,MATCH(LARGE(BingoCardGenerator.com!$J$97:$J$101,ROW()-1),BingoCardGenerator.com!$J$97:$J$101,0))</f>
        <v>Word 21</v>
      </c>
      <c r="BO6" s="191" t="str">
        <f ca="1">INDEX(BingoCardGenerator.com!$A$107:$A$111,MATCH(LARGE(BingoCardGenerator.com!$B$107:$B$111,ROW()-1),BingoCardGenerator.com!$B$107:$B$111,0))</f>
        <v>Word 4</v>
      </c>
      <c r="BP6" s="191" t="str">
        <f ca="1">INDEX(BingoCardGenerator.com!$C$107:$C$111,MATCH(LARGE(BingoCardGenerator.com!$D$107:$D$111,ROW()-1),BingoCardGenerator.com!$D$107:$D$111,0))</f>
        <v>Word 9</v>
      </c>
      <c r="BQ6" s="191" t="str">
        <f ca="1">INDEX(BingoCardGenerator.com!$E$107:$E$111,MATCH(LARGE(BingoCardGenerator.com!$F$107:$F$111,ROW()-1),BingoCardGenerator.com!$F$107:$F$111,0))</f>
        <v>Word 13</v>
      </c>
      <c r="BR6" s="191" t="str">
        <f ca="1">INDEX(BingoCardGenerator.com!$G$107:$G$111,MATCH(LARGE(BingoCardGenerator.com!$H$107:$H$111,ROW()-1),BingoCardGenerator.com!$H$107:$H$111,0))</f>
        <v>Word 20</v>
      </c>
      <c r="BS6" s="191" t="str">
        <f ca="1">INDEX(BingoCardGenerator.com!$I$107:$I$111,MATCH(LARGE(BingoCardGenerator.com!$J$107:$J$111,ROW()-1),BingoCardGenerator.com!$J$107:$J$111,0))</f>
        <v>Word 22</v>
      </c>
      <c r="BU6" s="191" t="str">
        <f ca="1">INDEX(BingoCardGenerator.com!$A$117:$A$121,MATCH(LARGE(BingoCardGenerator.com!$B$117:$B$121,ROW()-1),BingoCardGenerator.com!$B$117:$B$121,0))</f>
        <v>Word 5</v>
      </c>
      <c r="BV6" s="191" t="str">
        <f ca="1">INDEX(BingoCardGenerator.com!$C$117:$C$121,MATCH(LARGE(BingoCardGenerator.com!$D$117:$D$121,ROW()-1),BingoCardGenerator.com!$D$117:$D$121,0))</f>
        <v>Word 7</v>
      </c>
      <c r="BW6" s="191" t="str">
        <f ca="1">INDEX(BingoCardGenerator.com!$E$117:$E$121,MATCH(LARGE(BingoCardGenerator.com!$F$117:$F$121,ROW()-1),BingoCardGenerator.com!$F$117:$F$121,0))</f>
        <v>Word 15</v>
      </c>
      <c r="BX6" s="191" t="str">
        <f ca="1">INDEX(BingoCardGenerator.com!$G$117:$G$121,MATCH(LARGE(BingoCardGenerator.com!$H$117:$H$121,ROW()-1),BingoCardGenerator.com!$H$117:$H$121,0))</f>
        <v>Word 19</v>
      </c>
      <c r="BY6" s="191" t="str">
        <f ca="1">INDEX(BingoCardGenerator.com!$I$117:$I$121,MATCH(LARGE(BingoCardGenerator.com!$J$117:$J$121,ROW()-1),BingoCardGenerator.com!$J$117:$J$121,0))</f>
        <v>Word 21</v>
      </c>
      <c r="BZ6" s="191" t="str">
        <f ca="1">INDEX(BingoCardGenerator.com!$A$127:$A$131,MATCH(LARGE(BingoCardGenerator.com!$B$127:$B$131,ROW()-1),BingoCardGenerator.com!$B$127:$B$131,0))</f>
        <v>Word 3</v>
      </c>
      <c r="CA6" s="191" t="str">
        <f ca="1">INDEX(BingoCardGenerator.com!$C$127:$C$131,MATCH(LARGE(BingoCardGenerator.com!$D$127:$D$131,ROW()-1),BingoCardGenerator.com!$D$127:$D$131,0))</f>
        <v>Word 10</v>
      </c>
      <c r="CB6" s="191" t="str">
        <f ca="1">INDEX(BingoCardGenerator.com!$E$127:$E$131,MATCH(LARGE(BingoCardGenerator.com!$F$127:$F$131,ROW()-1),BingoCardGenerator.com!$F$127:$F$131,0))</f>
        <v>Word 13</v>
      </c>
      <c r="CC6" s="191" t="str">
        <f ca="1">INDEX(BingoCardGenerator.com!$G$127:$G$131,MATCH(LARGE(BingoCardGenerator.com!$H$127:$H$131,ROW()-1),BingoCardGenerator.com!$H$127:$H$131,0))</f>
        <v>Word 16</v>
      </c>
      <c r="CD6" s="191" t="str">
        <f ca="1">INDEX(BingoCardGenerator.com!$I$127:$I$131,MATCH(LARGE(BingoCardGenerator.com!$J$127:$J$131,ROW()-1),BingoCardGenerator.com!$J$127:$J$131,0))</f>
        <v>Word 23</v>
      </c>
      <c r="CF6" s="191" t="str">
        <f ca="1">INDEX(BingoCardGenerator.com!$A$137:$A$141,MATCH(LARGE(BingoCardGenerator.com!$B$137:$B$141,ROW()-1),BingoCardGenerator.com!$B$137:$B$141,0))</f>
        <v>Word 2</v>
      </c>
      <c r="CG6" s="191" t="str">
        <f ca="1">INDEX(BingoCardGenerator.com!$C$137:$C$141,MATCH(LARGE(BingoCardGenerator.com!$D$137:$D$141,ROW()-1),BingoCardGenerator.com!$D$137:$D$141,0))</f>
        <v>Word 8</v>
      </c>
      <c r="CH6" s="191" t="str">
        <f ca="1">INDEX(BingoCardGenerator.com!$E$137:$E$141,MATCH(LARGE(BingoCardGenerator.com!$F$137:$F$141,ROW()-1),BingoCardGenerator.com!$F$137:$F$141,0))</f>
        <v>Word 12</v>
      </c>
      <c r="CI6" s="191" t="str">
        <f ca="1">INDEX(BingoCardGenerator.com!$G$137:$G$141,MATCH(LARGE(BingoCardGenerator.com!$H$137:$H$141,ROW()-1),BingoCardGenerator.com!$H$137:$H$141,0))</f>
        <v>Word 17</v>
      </c>
      <c r="CJ6" s="191" t="str">
        <f ca="1">INDEX(BingoCardGenerator.com!$I$137:$I$141,MATCH(LARGE(BingoCardGenerator.com!$J$137:$J$141,ROW()-1),BingoCardGenerator.com!$J$137:$J$141,0))</f>
        <v>Word 25</v>
      </c>
      <c r="CK6" s="191" t="str">
        <f ca="1">INDEX(BingoCardGenerator.com!$A$147:$A$151,MATCH(LARGE(BingoCardGenerator.com!$B$147:$B$151,ROW()-1),BingoCardGenerator.com!$B$147:$B$151,0))</f>
        <v>Word 5</v>
      </c>
      <c r="CL6" s="191" t="str">
        <f ca="1">INDEX(BingoCardGenerator.com!$C$147:$C$151,MATCH(LARGE(BingoCardGenerator.com!$D$147:$D$151,ROW()-1),BingoCardGenerator.com!$D$147:$D$151,0))</f>
        <v>Word 8</v>
      </c>
      <c r="CM6" s="191" t="str">
        <f ca="1">INDEX(BingoCardGenerator.com!$E$147:$E$151,MATCH(LARGE(BingoCardGenerator.com!$F$147:$F$151,ROW()-1),BingoCardGenerator.com!$F$147:$F$151,0))</f>
        <v>Word 15</v>
      </c>
      <c r="CN6" s="191" t="str">
        <f ca="1">INDEX(BingoCardGenerator.com!$G$147:$G$151,MATCH(LARGE(BingoCardGenerator.com!$H$147:$H$151,ROW()-1),BingoCardGenerator.com!$H$147:$H$151,0))</f>
        <v>Word 20</v>
      </c>
      <c r="CO6" s="191" t="str">
        <f ca="1">INDEX(BingoCardGenerator.com!$I$147:$I$151,MATCH(LARGE(BingoCardGenerator.com!$J$147:$J$151,ROW()-1),BingoCardGenerator.com!$J$147:$J$151,0))</f>
        <v>Word 25</v>
      </c>
      <c r="CQ6" s="191" t="str">
        <f ca="1">INDEX(BingoCardGenerator.com!$A$157:$A$161,MATCH(LARGE(BingoCardGenerator.com!$B$157:$B$161,ROW()-1),BingoCardGenerator.com!$B$157:$B$161,0))</f>
        <v>Word 4</v>
      </c>
      <c r="CR6" s="191" t="str">
        <f ca="1">INDEX(BingoCardGenerator.com!$C$157:$C$161,MATCH(LARGE(BingoCardGenerator.com!$D$157:$D$161,ROW()-1),BingoCardGenerator.com!$D$157:$D$161,0))</f>
        <v>Word 8</v>
      </c>
      <c r="CS6" s="191" t="str">
        <f ca="1">INDEX(BingoCardGenerator.com!$E$157:$E$161,MATCH(LARGE(BingoCardGenerator.com!$F$157:$F$161,ROW()-1),BingoCardGenerator.com!$F$157:$F$161,0))</f>
        <v>Word 11</v>
      </c>
      <c r="CT6" s="191" t="str">
        <f ca="1">INDEX(BingoCardGenerator.com!$G$157:$G$161,MATCH(LARGE(BingoCardGenerator.com!$H$157:$H$161,ROW()-1),BingoCardGenerator.com!$H$157:$H$161,0))</f>
        <v>Word 20</v>
      </c>
      <c r="CU6" s="191" t="str">
        <f ca="1">INDEX(BingoCardGenerator.com!$I$157:$I$161,MATCH(LARGE(BingoCardGenerator.com!$J$157:$J$161,ROW()-1),BingoCardGenerator.com!$J$157:$J$161,0))</f>
        <v>Word 25</v>
      </c>
      <c r="CV6" s="191" t="str">
        <f ca="1">INDEX(BingoCardGenerator.com!$A$167:$A$171,MATCH(LARGE(BingoCardGenerator.com!$B$167:$B$171,ROW()-1),BingoCardGenerator.com!$B$167:$B$171,0))</f>
        <v>Word 4</v>
      </c>
      <c r="CW6" s="191" t="str">
        <f ca="1">INDEX(BingoCardGenerator.com!$C$167:$C$171,MATCH(LARGE(BingoCardGenerator.com!$D$167:$D$171,ROW()-1),BingoCardGenerator.com!$D$167:$D$171,0))</f>
        <v>Word 10</v>
      </c>
      <c r="CX6" s="191" t="str">
        <f ca="1">INDEX(BingoCardGenerator.com!$E$167:$E$171,MATCH(LARGE(BingoCardGenerator.com!$F$167:$F$171,ROW()-1),BingoCardGenerator.com!$F$167:$F$171,0))</f>
        <v>Word 13</v>
      </c>
      <c r="CY6" s="191" t="str">
        <f ca="1">INDEX(BingoCardGenerator.com!$G$167:$G$171,MATCH(LARGE(BingoCardGenerator.com!$H$167:$H$171,ROW()-1),BingoCardGenerator.com!$H$167:$H$171,0))</f>
        <v>Word 19</v>
      </c>
      <c r="CZ6" s="191" t="str">
        <f ca="1">INDEX(BingoCardGenerator.com!$I$167:$I$171,MATCH(LARGE(BingoCardGenerator.com!$J$167:$J$171,ROW()-1),BingoCardGenerator.com!$J$167:$J$171,0))</f>
        <v>Word 21</v>
      </c>
      <c r="DB6" s="191" t="str">
        <f ca="1">INDEX(BingoCardGenerator.com!$A$177:$A$181,MATCH(LARGE(BingoCardGenerator.com!$B$177:$B$181,ROW()-1),BingoCardGenerator.com!$B$177:$B$181,0))</f>
        <v>Word 3</v>
      </c>
      <c r="DC6" s="191" t="str">
        <f ca="1">INDEX(BingoCardGenerator.com!$C$177:$C$181,MATCH(LARGE(BingoCardGenerator.com!$D$177:$D$181,ROW()-1),BingoCardGenerator.com!$D$177:$D$181,0))</f>
        <v>Word 6</v>
      </c>
      <c r="DD6" s="191" t="str">
        <f ca="1">INDEX(BingoCardGenerator.com!$E$177:$E$181,MATCH(LARGE(BingoCardGenerator.com!$F$177:$F$181,ROW()-1),BingoCardGenerator.com!$F$177:$F$181,0))</f>
        <v>Word 12</v>
      </c>
      <c r="DE6" s="191" t="str">
        <f ca="1">INDEX(BingoCardGenerator.com!$G$177:$G$181,MATCH(LARGE(BingoCardGenerator.com!$H$177:$H$181,ROW()-1),BingoCardGenerator.com!$H$177:$H$181,0))</f>
        <v>Word 16</v>
      </c>
      <c r="DF6" s="191" t="str">
        <f ca="1">INDEX(BingoCardGenerator.com!$I$177:$I$181,MATCH(LARGE(BingoCardGenerator.com!$J$177:$J$181,ROW()-1),BingoCardGenerator.com!$J$177:$J$181,0))</f>
        <v>Word 23</v>
      </c>
      <c r="DG6" s="191" t="str">
        <f ca="1">INDEX(BingoCardGenerator.com!$A$187:$A$191,MATCH(LARGE(BingoCardGenerator.com!$B$187:$B$191,ROW()-1),BingoCardGenerator.com!$B$187:$B$191,0))</f>
        <v>Word 5</v>
      </c>
      <c r="DH6" s="191" t="str">
        <f ca="1">INDEX(BingoCardGenerator.com!$C$187:$C$191,MATCH(LARGE(BingoCardGenerator.com!$D$187:$D$191,ROW()-1),BingoCardGenerator.com!$D$187:$D$191,0))</f>
        <v>Word 9</v>
      </c>
      <c r="DI6" s="191" t="str">
        <f ca="1">INDEX(BingoCardGenerator.com!$E$187:$E$191,MATCH(LARGE(BingoCardGenerator.com!$F$187:$F$191,ROW()-1),BingoCardGenerator.com!$F$187:$F$191,0))</f>
        <v>Word 13</v>
      </c>
      <c r="DJ6" s="191" t="str">
        <f ca="1">INDEX(BingoCardGenerator.com!$G$187:$G$191,MATCH(LARGE(BingoCardGenerator.com!$H$187:$H$191,ROW()-1),BingoCardGenerator.com!$H$187:$H$191,0))</f>
        <v>Word 17</v>
      </c>
      <c r="DK6" s="191" t="str">
        <f ca="1">INDEX(BingoCardGenerator.com!$I$187:$I$191,MATCH(LARGE(BingoCardGenerator.com!$J$187:$J$191,ROW()-1),BingoCardGenerator.com!$J$187:$J$191,0))</f>
        <v>Word 25</v>
      </c>
      <c r="DM6" s="191" t="str">
        <f ca="1">INDEX(BingoCardGenerator.com!$A$197:$A$201,MATCH(LARGE(BingoCardGenerator.com!$B$197:$B$201,ROW()-1),BingoCardGenerator.com!$B$197:$B$201,0))</f>
        <v>Word 3</v>
      </c>
      <c r="DN6" s="191" t="str">
        <f ca="1">INDEX(BingoCardGenerator.com!$C$197:$C$201,MATCH(LARGE(BingoCardGenerator.com!$D$197:$D$201,ROW()-1),BingoCardGenerator.com!$D$197:$D$201,0))</f>
        <v>Word 9</v>
      </c>
      <c r="DO6" s="191" t="str">
        <f ca="1">INDEX(BingoCardGenerator.com!$E$197:$E$201,MATCH(LARGE(BingoCardGenerator.com!$F$197:$F$201,ROW()-1),BingoCardGenerator.com!$F$197:$F$201,0))</f>
        <v>Word 15</v>
      </c>
      <c r="DP6" s="191" t="str">
        <f ca="1">INDEX(BingoCardGenerator.com!$G$197:$G$201,MATCH(LARGE(BingoCardGenerator.com!$H$197:$H$201,ROW()-1),BingoCardGenerator.com!$H$197:$H$201,0))</f>
        <v>Word 16</v>
      </c>
      <c r="DQ6" s="191" t="str">
        <f ca="1">INDEX(BingoCardGenerator.com!$I$197:$I$201,MATCH(LARGE(BingoCardGenerator.com!$J$197:$J$201,ROW()-1),BingoCardGenerator.com!$J$197:$J$201,0))</f>
        <v>Word 21</v>
      </c>
      <c r="DR6" s="191" t="str">
        <f ca="1">INDEX(BingoCardGenerator.com!$A$207:$A$211,MATCH(LARGE(BingoCardGenerator.com!$B$207:$B$211,ROW()-1),BingoCardGenerator.com!$B$207:$B$211,0))</f>
        <v>Word 4</v>
      </c>
      <c r="DS6" s="191" t="str">
        <f ca="1">INDEX(BingoCardGenerator.com!$C$207:$C$211,MATCH(LARGE(BingoCardGenerator.com!$D$207:$D$211,ROW()-1),BingoCardGenerator.com!$D$207:$D$211,0))</f>
        <v>Word 6</v>
      </c>
      <c r="DT6" s="191" t="str">
        <f ca="1">INDEX(BingoCardGenerator.com!$E$207:$E$211,MATCH(LARGE(BingoCardGenerator.com!$F$207:$F$211,ROW()-1),BingoCardGenerator.com!$F$207:$F$211,0))</f>
        <v>Word 12</v>
      </c>
      <c r="DU6" s="191" t="str">
        <f ca="1">INDEX(BingoCardGenerator.com!$G$207:$G$211,MATCH(LARGE(BingoCardGenerator.com!$H$207:$H$211,ROW()-1),BingoCardGenerator.com!$H$207:$H$211,0))</f>
        <v>Word 18</v>
      </c>
      <c r="DV6" s="191" t="str">
        <f ca="1">INDEX(BingoCardGenerator.com!$I$207:$I$211,MATCH(LARGE(BingoCardGenerator.com!$J$207:$J$211,ROW()-1),BingoCardGenerator.com!$J$207:$J$211,0))</f>
        <v>Word 23</v>
      </c>
      <c r="DX6" s="191" t="str">
        <f ca="1">INDEX(BingoCardGenerator.com!$A$217:$A$221,MATCH(LARGE(BingoCardGenerator.com!$B$217:$B$221,ROW()-1),BingoCardGenerator.com!$B$217:$B$221,0))</f>
        <v>Word 4</v>
      </c>
      <c r="DY6" s="191" t="str">
        <f ca="1">INDEX(BingoCardGenerator.com!$C$217:$C$221,MATCH(LARGE(BingoCardGenerator.com!$D$217:$D$221,ROW()-1),BingoCardGenerator.com!$D$217:$D$221,0))</f>
        <v>Word 9</v>
      </c>
      <c r="DZ6" s="191" t="str">
        <f ca="1">INDEX(BingoCardGenerator.com!$E$217:$E$221,MATCH(LARGE(BingoCardGenerator.com!$F$217:$F$221,ROW()-1),BingoCardGenerator.com!$F$217:$F$221,0))</f>
        <v>Word 15</v>
      </c>
      <c r="EA6" s="191" t="str">
        <f ca="1">INDEX(BingoCardGenerator.com!$G$217:$G$221,MATCH(LARGE(BingoCardGenerator.com!$H$217:$H$221,ROW()-1),BingoCardGenerator.com!$H$217:$H$221,0))</f>
        <v>Word 18</v>
      </c>
      <c r="EB6" s="191" t="str">
        <f ca="1">INDEX(BingoCardGenerator.com!$I$217:$I$221,MATCH(LARGE(BingoCardGenerator.com!$J$217:$J$221,ROW()-1),BingoCardGenerator.com!$J$217:$J$221,0))</f>
        <v>Word 24</v>
      </c>
      <c r="EC6" s="191" t="str">
        <f ca="1">INDEX(BingoCardGenerator.com!$A$227:$A$231,MATCH(LARGE(BingoCardGenerator.com!$B$227:$B$231,ROW()-1),BingoCardGenerator.com!$B$227:$B$231,0))</f>
        <v>Word 3</v>
      </c>
      <c r="ED6" s="191" t="str">
        <f ca="1">INDEX(BingoCardGenerator.com!$C$227:$C$231,MATCH(LARGE(BingoCardGenerator.com!$D$227:$D$231,ROW()-1),BingoCardGenerator.com!$D$227:$D$231,0))</f>
        <v>Word 9</v>
      </c>
      <c r="EE6" s="191" t="str">
        <f ca="1">INDEX(BingoCardGenerator.com!$E$227:$E$231,MATCH(LARGE(BingoCardGenerator.com!$F$227:$F$231,ROW()-1),BingoCardGenerator.com!$F$227:$F$231,0))</f>
        <v>Word 13</v>
      </c>
      <c r="EF6" s="191" t="str">
        <f ca="1">INDEX(BingoCardGenerator.com!$G$227:$G$231,MATCH(LARGE(BingoCardGenerator.com!$H$227:$H$231,ROW()-1),BingoCardGenerator.com!$H$227:$H$231,0))</f>
        <v>Word 16</v>
      </c>
      <c r="EG6" s="191" t="str">
        <f ca="1">INDEX(BingoCardGenerator.com!$I$227:$I$231,MATCH(LARGE(BingoCardGenerator.com!$J$227:$J$231,ROW()-1),BingoCardGenerator.com!$J$227:$J$231,0))</f>
        <v>Word 23</v>
      </c>
      <c r="EI6" s="191" t="str">
        <f ca="1">INDEX(BingoCardGenerator.com!$A$237:$A$241,MATCH(LARGE(BingoCardGenerator.com!$B$237:$B$241,ROW()-1),BingoCardGenerator.com!$B$237:$B$241,0))</f>
        <v>Word 1</v>
      </c>
      <c r="EJ6" s="191" t="str">
        <f ca="1">INDEX(BingoCardGenerator.com!$C$237:$C$241,MATCH(LARGE(BingoCardGenerator.com!$D$237:$D$241,ROW()-1),BingoCardGenerator.com!$D$237:$D$241,0))</f>
        <v>Word 6</v>
      </c>
      <c r="EK6" s="191" t="str">
        <f ca="1">INDEX(BingoCardGenerator.com!$E$237:$E$241,MATCH(LARGE(BingoCardGenerator.com!$F$237:$F$241,ROW()-1),BingoCardGenerator.com!$F$237:$F$241,0))</f>
        <v>Word 13</v>
      </c>
      <c r="EL6" s="191" t="str">
        <f ca="1">INDEX(BingoCardGenerator.com!$G$237:$G$241,MATCH(LARGE(BingoCardGenerator.com!$H$237:$H$241,ROW()-1),BingoCardGenerator.com!$H$237:$H$241,0))</f>
        <v>Word 19</v>
      </c>
      <c r="EM6" s="191" t="str">
        <f ca="1">INDEX(BingoCardGenerator.com!$I$237:$I$241,MATCH(LARGE(BingoCardGenerator.com!$J$237:$J$241,ROW()-1),BingoCardGenerator.com!$J$237:$J$241,0))</f>
        <v>Word 24</v>
      </c>
      <c r="EN6" s="191" t="str">
        <f ca="1">INDEX(BingoCardGenerator.com!$A$247:$A$251,MATCH(LARGE(BingoCardGenerator.com!$B$247:$B$251,ROW()-1),BingoCardGenerator.com!$B$247:$B$251,0))</f>
        <v>Word 1</v>
      </c>
      <c r="EO6" s="191" t="str">
        <f ca="1">INDEX(BingoCardGenerator.com!$C$247:$C$251,MATCH(LARGE(BingoCardGenerator.com!$D$247:$D$251,ROW()-1),BingoCardGenerator.com!$D$247:$D$251,0))</f>
        <v>Word 7</v>
      </c>
      <c r="EP6" s="191" t="str">
        <f ca="1">INDEX(BingoCardGenerator.com!$E$247:$E$251,MATCH(LARGE(BingoCardGenerator.com!$F$247:$F$251,ROW()-1),BingoCardGenerator.com!$F$247:$F$251,0))</f>
        <v>Word 11</v>
      </c>
      <c r="EQ6" s="191" t="str">
        <f ca="1">INDEX(BingoCardGenerator.com!$G$247:$G$251,MATCH(LARGE(BingoCardGenerator.com!$H$247:$H$251,ROW()-1),BingoCardGenerator.com!$H$247:$H$251,0))</f>
        <v>Word 17</v>
      </c>
      <c r="ER6" s="191" t="str">
        <f ca="1">INDEX(BingoCardGenerator.com!$I$247:$I$251,MATCH(LARGE(BingoCardGenerator.com!$J$247:$J$251,ROW()-1),BingoCardGenerator.com!$J$247:$J$251,0))</f>
        <v>Word 25</v>
      </c>
      <c r="ET6" s="191" t="str">
        <f ca="1">INDEX(BingoCardGenerator.com!$A$257:$A$261,MATCH(LARGE(BingoCardGenerator.com!$B$257:$B$261,ROW()-1),BingoCardGenerator.com!$B$257:$B$261,0))</f>
        <v>Word 2</v>
      </c>
      <c r="EU6" s="191" t="str">
        <f ca="1">INDEX(BingoCardGenerator.com!$C$257:$C$261,MATCH(LARGE(BingoCardGenerator.com!$D$257:$D$261,ROW()-1),BingoCardGenerator.com!$D$257:$D$261,0))</f>
        <v>Word 7</v>
      </c>
      <c r="EV6" s="191" t="str">
        <f ca="1">INDEX(BingoCardGenerator.com!$E$257:$E$261,MATCH(LARGE(BingoCardGenerator.com!$F$257:$F$261,ROW()-1),BingoCardGenerator.com!$F$257:$F$261,0))</f>
        <v>Word 15</v>
      </c>
      <c r="EW6" s="191" t="str">
        <f ca="1">INDEX(BingoCardGenerator.com!$G$257:$G$261,MATCH(LARGE(BingoCardGenerator.com!$H$257:$H$261,ROW()-1),BingoCardGenerator.com!$H$257:$H$261,0))</f>
        <v>Word 18</v>
      </c>
      <c r="EX6" s="191" t="str">
        <f ca="1">INDEX(BingoCardGenerator.com!$I$257:$I$261,MATCH(LARGE(BingoCardGenerator.com!$J$257:$J$261,ROW()-1),BingoCardGenerator.com!$J$257:$J$261,0))</f>
        <v>Word 24</v>
      </c>
      <c r="EY6" s="191" t="str">
        <f ca="1">INDEX(BingoCardGenerator.com!$A$267:$A$271,MATCH(LARGE(BingoCardGenerator.com!$B$267:$B$271,ROW()-1),BingoCardGenerator.com!$B$267:$B$271,0))</f>
        <v>Word 1</v>
      </c>
      <c r="EZ6" s="191" t="str">
        <f ca="1">INDEX(BingoCardGenerator.com!$C$267:$C$271,MATCH(LARGE(BingoCardGenerator.com!$D$267:$D$271,ROW()-1),BingoCardGenerator.com!$D$267:$D$271,0))</f>
        <v>Word 9</v>
      </c>
      <c r="FA6" s="191" t="str">
        <f ca="1">INDEX(BingoCardGenerator.com!$E$267:$E$271,MATCH(LARGE(BingoCardGenerator.com!$F$267:$F$271,ROW()-1),BingoCardGenerator.com!$F$267:$F$271,0))</f>
        <v>Word 11</v>
      </c>
      <c r="FB6" s="191" t="str">
        <f ca="1">INDEX(BingoCardGenerator.com!$G$267:$G$271,MATCH(LARGE(BingoCardGenerator.com!$H$267:$H$271,ROW()-1),BingoCardGenerator.com!$H$267:$H$271,0))</f>
        <v>Word 17</v>
      </c>
      <c r="FC6" s="191" t="str">
        <f ca="1">INDEX(BingoCardGenerator.com!$I$267:$I$271,MATCH(LARGE(BingoCardGenerator.com!$J$267:$J$271,ROW()-1),BingoCardGenerator.com!$J$267:$J$271,0))</f>
        <v>Word 22</v>
      </c>
      <c r="FE6" s="191" t="str">
        <f ca="1">INDEX(BingoCardGenerator.com!$A$277:$A$281,MATCH(LARGE(BingoCardGenerator.com!$B$277:$B$281,ROW()-1),BingoCardGenerator.com!$B$277:$B$281,0))</f>
        <v>Word 1</v>
      </c>
      <c r="FF6" s="191" t="str">
        <f ca="1">INDEX(BingoCardGenerator.com!$C$277:$C$281,MATCH(LARGE(BingoCardGenerator.com!$D$277:$D$281,ROW()-1),BingoCardGenerator.com!$D$277:$D$281,0))</f>
        <v>Word 6</v>
      </c>
      <c r="FG6" s="191" t="str">
        <f ca="1">INDEX(BingoCardGenerator.com!$E$277:$E$281,MATCH(LARGE(BingoCardGenerator.com!$F$277:$F$281,ROW()-1),BingoCardGenerator.com!$F$277:$F$281,0))</f>
        <v>Word 15</v>
      </c>
      <c r="FH6" s="191" t="str">
        <f ca="1">INDEX(BingoCardGenerator.com!$G$277:$G$281,MATCH(LARGE(BingoCardGenerator.com!$H$277:$H$281,ROW()-1),BingoCardGenerator.com!$H$277:$H$281,0))</f>
        <v>Word 16</v>
      </c>
      <c r="FI6" s="191" t="str">
        <f ca="1">INDEX(BingoCardGenerator.com!$I$277:$I$281,MATCH(LARGE(BingoCardGenerator.com!$J$277:$J$281,ROW()-1),BingoCardGenerator.com!$J$277:$J$281,0))</f>
        <v>Word 25</v>
      </c>
      <c r="FJ6" s="191" t="str">
        <f ca="1">INDEX(BingoCardGenerator.com!$A$287:$A$291,MATCH(LARGE(BingoCardGenerator.com!$B$287:$B$291,ROW()-1),BingoCardGenerator.com!$B$287:$B$291,0))</f>
        <v>Word 5</v>
      </c>
      <c r="FK6" s="191" t="str">
        <f ca="1">INDEX(BingoCardGenerator.com!$C$287:$C$291,MATCH(LARGE(BingoCardGenerator.com!$D$287:$D$291,ROW()-1),BingoCardGenerator.com!$D$287:$D$291,0))</f>
        <v>Word 8</v>
      </c>
      <c r="FL6" s="191" t="str">
        <f ca="1">INDEX(BingoCardGenerator.com!$E$287:$E$291,MATCH(LARGE(BingoCardGenerator.com!$F$287:$F$291,ROW()-1),BingoCardGenerator.com!$F$287:$F$291,0))</f>
        <v>Word 11</v>
      </c>
      <c r="FM6" s="191" t="str">
        <f ca="1">INDEX(BingoCardGenerator.com!$G$287:$G$291,MATCH(LARGE(BingoCardGenerator.com!$H$287:$H$291,ROW()-1),BingoCardGenerator.com!$H$287:$H$291,0))</f>
        <v>Word 16</v>
      </c>
      <c r="FN6" s="191" t="str">
        <f ca="1">INDEX(BingoCardGenerator.com!$I$287:$I$291,MATCH(LARGE(BingoCardGenerator.com!$J$287:$J$291,ROW()-1),BingoCardGenerator.com!$J$287:$J$291,0))</f>
        <v>Word 24</v>
      </c>
      <c r="FP6" s="191" t="str">
        <f ca="1">INDEX(BingoCardGenerator.com!$A$297:$A$301,MATCH(LARGE(BingoCardGenerator.com!$B$297:$B$301,ROW()-1),BingoCardGenerator.com!$B$297:$B$301,0))</f>
        <v>Word 1</v>
      </c>
      <c r="FQ6" s="191" t="str">
        <f ca="1">INDEX(BingoCardGenerator.com!$C$297:$C$301,MATCH(LARGE(BingoCardGenerator.com!$D$297:$D$301,ROW()-1),BingoCardGenerator.com!$D$297:$D$301,0))</f>
        <v>Word 8</v>
      </c>
      <c r="FR6" s="191" t="str">
        <f ca="1">INDEX(BingoCardGenerator.com!$E$297:$E$301,MATCH(LARGE(BingoCardGenerator.com!$F$297:$F$301,ROW()-1),BingoCardGenerator.com!$F$297:$F$301,0))</f>
        <v>Word 14</v>
      </c>
      <c r="FS6" s="191" t="str">
        <f ca="1">INDEX(BingoCardGenerator.com!$G$297:$G$301,MATCH(LARGE(BingoCardGenerator.com!$H$297:$H$301,ROW()-1),BingoCardGenerator.com!$H$297:$H$301,0))</f>
        <v>Word 20</v>
      </c>
      <c r="FT6" s="191" t="str">
        <f ca="1">INDEX(BingoCardGenerator.com!$I$297:$I$301,MATCH(LARGE(BingoCardGenerator.com!$J$297:$J$301,ROW()-1),BingoCardGenerator.com!$J$297:$J$301,0))</f>
        <v>Word 25</v>
      </c>
      <c r="FU6" s="191" t="str">
        <f ca="1">INDEX(BingoCardGenerator.com!$A$307:$A$311,MATCH(LARGE(BingoCardGenerator.com!$B$307:$B$311,ROW()-1),BingoCardGenerator.com!$B$307:$B$311,0))</f>
        <v>Word 5</v>
      </c>
      <c r="FV6" s="191" t="str">
        <f ca="1">INDEX(BingoCardGenerator.com!$C$307:$C$311,MATCH(LARGE(BingoCardGenerator.com!$D$307:$D$311,ROW()-1),BingoCardGenerator.com!$D$307:$D$311,0))</f>
        <v>Word 7</v>
      </c>
      <c r="FW6" s="191" t="str">
        <f ca="1">INDEX(BingoCardGenerator.com!$E$307:$E$311,MATCH(LARGE(BingoCardGenerator.com!$F$307:$F$311,ROW()-1),BingoCardGenerator.com!$F$307:$F$311,0))</f>
        <v>Word 12</v>
      </c>
      <c r="FX6" s="191" t="str">
        <f ca="1">INDEX(BingoCardGenerator.com!$G$307:$G$311,MATCH(LARGE(BingoCardGenerator.com!$H$307:$H$311,ROW()-1),BingoCardGenerator.com!$H$307:$H$311,0))</f>
        <v>Word 17</v>
      </c>
      <c r="FY6" s="191" t="str">
        <f ca="1">INDEX(BingoCardGenerator.com!$I$307:$I$311,MATCH(LARGE(BingoCardGenerator.com!$J$307:$J$311,ROW()-1),BingoCardGenerator.com!$J$307:$J$311,0))</f>
        <v>Word 22</v>
      </c>
      <c r="GA6" s="191" t="str">
        <f ca="1">INDEX(BingoCardGenerator.com!$A$317:$A$321,MATCH(LARGE(BingoCardGenerator.com!$B$317:$B$321,ROW()-1),BingoCardGenerator.com!$B$317:$B$321,0))</f>
        <v>Word 3</v>
      </c>
      <c r="GB6" s="191" t="str">
        <f ca="1">INDEX(BingoCardGenerator.com!$C$317:$C$321,MATCH(LARGE(BingoCardGenerator.com!$D$317:$D$321,ROW()-1),BingoCardGenerator.com!$D$317:$D$321,0))</f>
        <v>Word 6</v>
      </c>
      <c r="GC6" s="191" t="str">
        <f ca="1">INDEX(BingoCardGenerator.com!$E$317:$E$321,MATCH(LARGE(BingoCardGenerator.com!$F$317:$F$321,ROW()-1),BingoCardGenerator.com!$F$317:$F$321,0))</f>
        <v>Word 12</v>
      </c>
      <c r="GD6" s="191" t="str">
        <f ca="1">INDEX(BingoCardGenerator.com!$G$317:$G$321,MATCH(LARGE(BingoCardGenerator.com!$H$317:$H$321,ROW()-1),BingoCardGenerator.com!$H$317:$H$321,0))</f>
        <v>Word 19</v>
      </c>
      <c r="GE6" s="191" t="str">
        <f ca="1">INDEX(BingoCardGenerator.com!$I$317:$I$321,MATCH(LARGE(BingoCardGenerator.com!$J$317:$J$321,ROW()-1),BingoCardGenerator.com!$J$317:$J$321,0))</f>
        <v>Word 21</v>
      </c>
      <c r="GF6" s="191" t="str">
        <f ca="1">INDEX(BingoCardGenerator.com!$A$327:$A$331,MATCH(LARGE(BingoCardGenerator.com!$B$327:$B$331,ROW()-1),BingoCardGenerator.com!$B$327:$B$331,0))</f>
        <v>Word 2</v>
      </c>
      <c r="GG6" s="191" t="str">
        <f ca="1">INDEX(BingoCardGenerator.com!$C$327:$C$331,MATCH(LARGE(BingoCardGenerator.com!$D$327:$D$331,ROW()-1),BingoCardGenerator.com!$D$327:$D$331,0))</f>
        <v>Word 6</v>
      </c>
      <c r="GH6" s="191" t="str">
        <f ca="1">INDEX(BingoCardGenerator.com!$E$327:$E$331,MATCH(LARGE(BingoCardGenerator.com!$F$327:$F$331,ROW()-1),BingoCardGenerator.com!$F$327:$F$331,0))</f>
        <v>Word 14</v>
      </c>
      <c r="GI6" s="191" t="str">
        <f ca="1">INDEX(BingoCardGenerator.com!$G$327:$G$331,MATCH(LARGE(BingoCardGenerator.com!$H$327:$H$331,ROW()-1),BingoCardGenerator.com!$H$327:$H$331,0))</f>
        <v>Word 19</v>
      </c>
      <c r="GJ6" s="191" t="str">
        <f ca="1">INDEX(BingoCardGenerator.com!$I$327:$I$331,MATCH(LARGE(BingoCardGenerator.com!$J$327:$J$331,ROW()-1),BingoCardGenerator.com!$J$327:$J$331,0))</f>
        <v>Word 25</v>
      </c>
      <c r="GL6" s="191" t="str">
        <f ca="1">INDEX(BingoCardGenerator.com!$A$337:$A$341,MATCH(LARGE(BingoCardGenerator.com!$B$337:$B$341,ROW()-1),BingoCardGenerator.com!$B$337:$B$341,0))</f>
        <v>Word 2</v>
      </c>
      <c r="GM6" s="191" t="str">
        <f ca="1">INDEX(BingoCardGenerator.com!$C$337:$C$341,MATCH(LARGE(BingoCardGenerator.com!$D$337:$D$341,ROW()-1),BingoCardGenerator.com!$D$337:$D$341,0))</f>
        <v>Word 8</v>
      </c>
      <c r="GN6" s="191" t="str">
        <f ca="1">INDEX(BingoCardGenerator.com!$E$337:$E$341,MATCH(LARGE(BingoCardGenerator.com!$F$337:$F$341,ROW()-1),BingoCardGenerator.com!$F$337:$F$341,0))</f>
        <v>Word 12</v>
      </c>
      <c r="GO6" s="191" t="str">
        <f ca="1">INDEX(BingoCardGenerator.com!$G$337:$G$341,MATCH(LARGE(BingoCardGenerator.com!$H$337:$H$341,ROW()-1),BingoCardGenerator.com!$H$337:$H$341,0))</f>
        <v>Word 17</v>
      </c>
      <c r="GP6" s="191" t="str">
        <f ca="1">INDEX(BingoCardGenerator.com!$I$337:$I$341,MATCH(LARGE(BingoCardGenerator.com!$J$337:$J$341,ROW()-1),BingoCardGenerator.com!$J$337:$J$341,0))</f>
        <v>Word 22</v>
      </c>
      <c r="GQ6" s="191" t="str">
        <f ca="1">INDEX(BingoCardGenerator.com!$A$347:$A$351,MATCH(LARGE(BingoCardGenerator.com!$B$347:$B$351,ROW()-1),BingoCardGenerator.com!$B$347:$B$351,0))</f>
        <v>Word 3</v>
      </c>
      <c r="GR6" s="191" t="str">
        <f ca="1">INDEX(BingoCardGenerator.com!$C$347:$C$351,MATCH(LARGE(BingoCardGenerator.com!$D$347:$D$351,ROW()-1),BingoCardGenerator.com!$D$347:$D$351,0))</f>
        <v>Word 6</v>
      </c>
      <c r="GS6" s="191" t="str">
        <f ca="1">INDEX(BingoCardGenerator.com!$E$347:$E$351,MATCH(LARGE(BingoCardGenerator.com!$F$347:$F$351,ROW()-1),BingoCardGenerator.com!$F$347:$F$351,0))</f>
        <v>Word 13</v>
      </c>
      <c r="GT6" s="191" t="str">
        <f ca="1">INDEX(BingoCardGenerator.com!$G$347:$G$351,MATCH(LARGE(BingoCardGenerator.com!$H$347:$H$351,ROW()-1),BingoCardGenerator.com!$H$347:$H$351,0))</f>
        <v>Word 19</v>
      </c>
      <c r="GU6" s="191" t="str">
        <f ca="1">INDEX(BingoCardGenerator.com!$I$347:$I$351,MATCH(LARGE(BingoCardGenerator.com!$J$347:$J$351,ROW()-1),BingoCardGenerator.com!$J$347:$J$351,0))</f>
        <v>Word 24</v>
      </c>
      <c r="GW6" s="191" t="str">
        <f ca="1">INDEX(BingoCardGenerator.com!$A$357:$A$361,MATCH(LARGE(BingoCardGenerator.com!$B$357:$B$361,ROW()-1),BingoCardGenerator.com!$B$357:$B$361,0))</f>
        <v>Word 2</v>
      </c>
      <c r="GX6" s="191" t="str">
        <f ca="1">INDEX(BingoCardGenerator.com!$C$357:$C$361,MATCH(LARGE(BingoCardGenerator.com!$D$357:$D$361,ROW()-1),BingoCardGenerator.com!$D$357:$D$361,0))</f>
        <v>Word 8</v>
      </c>
      <c r="GY6" s="191" t="str">
        <f ca="1">INDEX(BingoCardGenerator.com!$E$357:$E$361,MATCH(LARGE(BingoCardGenerator.com!$F$357:$F$361,ROW()-1),BingoCardGenerator.com!$F$357:$F$361,0))</f>
        <v>Word 13</v>
      </c>
      <c r="GZ6" s="191" t="str">
        <f ca="1">INDEX(BingoCardGenerator.com!$G$357:$G$361,MATCH(LARGE(BingoCardGenerator.com!$H$357:$H$361,ROW()-1),BingoCardGenerator.com!$H$357:$H$361,0))</f>
        <v>Word 17</v>
      </c>
      <c r="HA6" s="191" t="str">
        <f ca="1">INDEX(BingoCardGenerator.com!$I$357:$I$361,MATCH(LARGE(BingoCardGenerator.com!$J$357:$J$361,ROW()-1),BingoCardGenerator.com!$J$357:$J$361,0))</f>
        <v>Word 21</v>
      </c>
      <c r="HB6" s="191" t="str">
        <f ca="1">INDEX(BingoCardGenerator.com!$A$367:$A$371,MATCH(LARGE(BingoCardGenerator.com!$B$367:$B$371,ROW()-1),BingoCardGenerator.com!$B$367:$B$371,0))</f>
        <v>Word 1</v>
      </c>
      <c r="HC6" s="191" t="str">
        <f ca="1">INDEX(BingoCardGenerator.com!$C$367:$C$371,MATCH(LARGE(BingoCardGenerator.com!$D$367:$D$371,ROW()-1),BingoCardGenerator.com!$D$367:$D$371,0))</f>
        <v>Word 10</v>
      </c>
      <c r="HD6" s="191" t="str">
        <f ca="1">INDEX(BingoCardGenerator.com!$E$367:$E$371,MATCH(LARGE(BingoCardGenerator.com!$F$367:$F$371,ROW()-1),BingoCardGenerator.com!$F$367:$F$371,0))</f>
        <v>Word 12</v>
      </c>
      <c r="HE6" s="191" t="str">
        <f ca="1">INDEX(BingoCardGenerator.com!$G$367:$G$371,MATCH(LARGE(BingoCardGenerator.com!$H$367:$H$371,ROW()-1),BingoCardGenerator.com!$H$367:$H$371,0))</f>
        <v>Word 19</v>
      </c>
      <c r="HF6" s="191" t="str">
        <f ca="1">INDEX(BingoCardGenerator.com!$I$367:$I$371,MATCH(LARGE(BingoCardGenerator.com!$J$367:$J$371,ROW()-1),BingoCardGenerator.com!$J$367:$J$371,0))</f>
        <v>Word 23</v>
      </c>
      <c r="HH6" s="191" t="str">
        <f ca="1">INDEX(BingoCardGenerator.com!$A$377:$A$381,MATCH(LARGE(BingoCardGenerator.com!$B$377:$B$381,ROW()-1),BingoCardGenerator.com!$B$377:$B$381,0))</f>
        <v>Word 3</v>
      </c>
      <c r="HI6" s="191" t="str">
        <f ca="1">INDEX(BingoCardGenerator.com!$C$377:$C$381,MATCH(LARGE(BingoCardGenerator.com!$D$377:$D$381,ROW()-1),BingoCardGenerator.com!$D$377:$D$381,0))</f>
        <v>Word 10</v>
      </c>
      <c r="HJ6" s="191" t="str">
        <f ca="1">INDEX(BingoCardGenerator.com!$E$377:$E$381,MATCH(LARGE(BingoCardGenerator.com!$F$377:$F$381,ROW()-1),BingoCardGenerator.com!$F$377:$F$381,0))</f>
        <v>Word 13</v>
      </c>
      <c r="HK6" s="191" t="str">
        <f ca="1">INDEX(BingoCardGenerator.com!$G$377:$G$381,MATCH(LARGE(BingoCardGenerator.com!$H$377:$H$381,ROW()-1),BingoCardGenerator.com!$H$377:$H$381,0))</f>
        <v>Word 18</v>
      </c>
      <c r="HL6" s="191" t="str">
        <f ca="1">INDEX(BingoCardGenerator.com!$I$377:$I$381,MATCH(LARGE(BingoCardGenerator.com!$J$377:$J$381,ROW()-1),BingoCardGenerator.com!$J$377:$J$381,0))</f>
        <v>Word 21</v>
      </c>
      <c r="HM6" s="191" t="str">
        <f ca="1">INDEX(BingoCardGenerator.com!$A$387:$A$391,MATCH(LARGE(BingoCardGenerator.com!$B$387:$B$391,ROW()-1),BingoCardGenerator.com!$B$387:$B$391,0))</f>
        <v>Word 2</v>
      </c>
      <c r="HN6" s="191" t="str">
        <f ca="1">INDEX(BingoCardGenerator.com!$C$387:$C$391,MATCH(LARGE(BingoCardGenerator.com!$D$387:$D$391,ROW()-1),BingoCardGenerator.com!$D$387:$D$391,0))</f>
        <v>Word 8</v>
      </c>
      <c r="HO6" s="191" t="str">
        <f ca="1">INDEX(BingoCardGenerator.com!$E$387:$E$391,MATCH(LARGE(BingoCardGenerator.com!$F$387:$F$391,ROW()-1),BingoCardGenerator.com!$F$387:$F$391,0))</f>
        <v>Word 11</v>
      </c>
      <c r="HP6" s="191" t="str">
        <f ca="1">INDEX(BingoCardGenerator.com!$G$387:$G$391,MATCH(LARGE(BingoCardGenerator.com!$H$387:$H$391,ROW()-1),BingoCardGenerator.com!$H$387:$H$391,0))</f>
        <v>Word 19</v>
      </c>
      <c r="HQ6" s="191" t="str">
        <f ca="1">INDEX(BingoCardGenerator.com!$I$387:$I$391,MATCH(LARGE(BingoCardGenerator.com!$J$387:$J$391,ROW()-1),BingoCardGenerator.com!$J$387:$J$391,0))</f>
        <v>Word 23</v>
      </c>
      <c r="HS6" s="191" t="str">
        <f ca="1">INDEX(BingoCardGenerator.com!$A$397:$A$401,MATCH(LARGE(BingoCardGenerator.com!$B$397:$B$401,ROW()-1),BingoCardGenerator.com!$B$397:$B$401,0))</f>
        <v>Word 1</v>
      </c>
      <c r="HT6" s="191" t="str">
        <f ca="1">INDEX(BingoCardGenerator.com!$C$397:$C$401,MATCH(LARGE(BingoCardGenerator.com!$D$397:$D$401,ROW()-1),BingoCardGenerator.com!$D$397:$D$401,0))</f>
        <v>Word 8</v>
      </c>
      <c r="HU6" s="191" t="str">
        <f ca="1">INDEX(BingoCardGenerator.com!$E$397:$E$401,MATCH(LARGE(BingoCardGenerator.com!$F$397:$F$401,ROW()-1),BingoCardGenerator.com!$F$397:$F$401,0))</f>
        <v>Word 12</v>
      </c>
      <c r="HV6" s="191" t="str">
        <f ca="1">INDEX(BingoCardGenerator.com!$G$397:$G$401,MATCH(LARGE(BingoCardGenerator.com!$H$397:$H$401,ROW()-1),BingoCardGenerator.com!$H$397:$H$401,0))</f>
        <v>Word 16</v>
      </c>
      <c r="HW6" s="191" t="str">
        <f ca="1">INDEX(BingoCardGenerator.com!$I$397:$I$401,MATCH(LARGE(BingoCardGenerator.com!$J$397:$J$401,ROW()-1),BingoCardGenerator.com!$J$397:$J$401,0))</f>
        <v>Word 24</v>
      </c>
      <c r="HX6" s="191" t="str">
        <f ca="1">INDEX(BingoCardGenerator.com!$A$407:$A$411,MATCH(LARGE(BingoCardGenerator.com!$B$407:$B$411,ROW()-1),BingoCardGenerator.com!$B$407:$B$411,0))</f>
        <v>Word 5</v>
      </c>
      <c r="HY6" s="191" t="str">
        <f ca="1">INDEX(BingoCardGenerator.com!$C$407:$C$411,MATCH(LARGE(BingoCardGenerator.com!$D$407:$D$411,ROW()-1),BingoCardGenerator.com!$D$407:$D$411,0))</f>
        <v>Word 8</v>
      </c>
      <c r="HZ6" s="191" t="str">
        <f ca="1">INDEX(BingoCardGenerator.com!$E$407:$E$411,MATCH(LARGE(BingoCardGenerator.com!$F$407:$F$411,ROW()-1),BingoCardGenerator.com!$F$407:$F$411,0))</f>
        <v>Word 12</v>
      </c>
      <c r="IA6" s="191" t="str">
        <f ca="1">INDEX(BingoCardGenerator.com!$G$407:$G$411,MATCH(LARGE(BingoCardGenerator.com!$H$407:$H$411,ROW()-1),BingoCardGenerator.com!$H$407:$H$411,0))</f>
        <v>Word 16</v>
      </c>
      <c r="IB6" s="191" t="str">
        <f ca="1">INDEX(BingoCardGenerator.com!$I$407:$I$411,MATCH(LARGE(BingoCardGenerator.com!$J$407:$J$411,ROW()-1),BingoCardGenerator.com!$J$407:$J$411,0))</f>
        <v>Word 23</v>
      </c>
      <c r="ID6" s="191" t="str">
        <f ca="1">INDEX(BingoCardGenerator.com!$A$417:$A$421,MATCH(LARGE(BingoCardGenerator.com!$B$417:$B$421,ROW()-1),BingoCardGenerator.com!$B$417:$B$421,0))</f>
        <v>Word 4</v>
      </c>
      <c r="IE6" s="191" t="str">
        <f ca="1">INDEX(BingoCardGenerator.com!$C$417:$C$421,MATCH(LARGE(BingoCardGenerator.com!$D$417:$D$421,ROW()-1),BingoCardGenerator.com!$D$417:$D$421,0))</f>
        <v>Word 6</v>
      </c>
      <c r="IF6" s="191" t="str">
        <f ca="1">INDEX(BingoCardGenerator.com!$E$417:$E$421,MATCH(LARGE(BingoCardGenerator.com!$F$417:$F$421,ROW()-1),BingoCardGenerator.com!$F$417:$F$421,0))</f>
        <v>Word 15</v>
      </c>
      <c r="IG6" s="191" t="str">
        <f ca="1">INDEX(BingoCardGenerator.com!$G$417:$G$421,MATCH(LARGE(BingoCardGenerator.com!$H$417:$H$421,ROW()-1),BingoCardGenerator.com!$H$417:$H$421,0))</f>
        <v>Word 19</v>
      </c>
      <c r="IH6" s="191" t="str">
        <f ca="1">INDEX(BingoCardGenerator.com!$I$417:$I$421,MATCH(LARGE(BingoCardGenerator.com!$J$417:$J$421,ROW()-1),BingoCardGenerator.com!$J$417:$J$421,0))</f>
        <v>Word 21</v>
      </c>
      <c r="II6" s="191" t="str">
        <f ca="1">INDEX(BingoCardGenerator.com!$A$427:$A$431,MATCH(LARGE(BingoCardGenerator.com!$B$427:$B$431,ROW()-1),BingoCardGenerator.com!$B$427:$B$431,0))</f>
        <v>Word 2</v>
      </c>
      <c r="IJ6" s="191" t="str">
        <f ca="1">INDEX(BingoCardGenerator.com!$C$427:$C$431,MATCH(LARGE(BingoCardGenerator.com!$D$427:$D$431,ROW()-1),BingoCardGenerator.com!$D$427:$D$431,0))</f>
        <v>Word 8</v>
      </c>
      <c r="IK6" s="191" t="str">
        <f ca="1">INDEX(BingoCardGenerator.com!$E$427:$E$431,MATCH(LARGE(BingoCardGenerator.com!$F$427:$F$431,ROW()-1),BingoCardGenerator.com!$F$427:$F$431,0))</f>
        <v>Word 11</v>
      </c>
      <c r="IL6" s="191" t="str">
        <f ca="1">INDEX(BingoCardGenerator.com!$G$427:$G$431,MATCH(LARGE(BingoCardGenerator.com!$H$427:$H$431,ROW()-1),BingoCardGenerator.com!$H$427:$H$431,0))</f>
        <v>Word 16</v>
      </c>
      <c r="IM6" s="191" t="str">
        <f ca="1">INDEX(BingoCardGenerator.com!$I$427:$I$431,MATCH(LARGE(BingoCardGenerator.com!$J$427:$J$431,ROW()-1),BingoCardGenerator.com!$J$427:$J$431,0))</f>
        <v>Word 22</v>
      </c>
      <c r="IO6" s="191" t="str">
        <f ca="1">INDEX(BingoCardGenerator.com!$A$437:$A$441,MATCH(LARGE(BingoCardGenerator.com!$B$437:$B$441,ROW()-1),BingoCardGenerator.com!$B$437:$B$441,0))</f>
        <v>Word 1</v>
      </c>
      <c r="IP6" s="191" t="str">
        <f ca="1">INDEX(BingoCardGenerator.com!$C$437:$C$441,MATCH(LARGE(BingoCardGenerator.com!$D$437:$D$441,ROW()-1),BingoCardGenerator.com!$D$437:$D$441,0))</f>
        <v>Word 8</v>
      </c>
      <c r="IQ6" s="191" t="str">
        <f ca="1">INDEX(BingoCardGenerator.com!$E$437:$E$441,MATCH(LARGE(BingoCardGenerator.com!$F$437:$F$441,ROW()-1),BingoCardGenerator.com!$F$437:$F$441,0))</f>
        <v>Word 13</v>
      </c>
      <c r="IR6" s="191" t="str">
        <f ca="1">INDEX(BingoCardGenerator.com!$G$437:$G$441,MATCH(LARGE(BingoCardGenerator.com!$H$437:$H$441,ROW()-1),BingoCardGenerator.com!$H$437:$H$441,0))</f>
        <v>Word 20</v>
      </c>
      <c r="IS6" s="191" t="str">
        <f ca="1">INDEX(BingoCardGenerator.com!$I$437:$I$441,MATCH(LARGE(BingoCardGenerator.com!$J$437:$J$441,ROW()-1),BingoCardGenerator.com!$J$437:$J$441,0))</f>
        <v>Word 21</v>
      </c>
      <c r="IT6" s="191" t="str">
        <f ca="1">INDEX(BingoCardGenerator.com!$A$447:$A$451,MATCH(LARGE(BingoCardGenerator.com!$B$447:$B$451,ROW()-1),BingoCardGenerator.com!$B$447:$B$451,0))</f>
        <v>Word 2</v>
      </c>
      <c r="IU6" s="191" t="str">
        <f ca="1">INDEX(BingoCardGenerator.com!$C$447:$C$451,MATCH(LARGE(BingoCardGenerator.com!$D$447:$D$451,ROW()-1),BingoCardGenerator.com!$D$447:$D$451,0))</f>
        <v>Word 6</v>
      </c>
      <c r="IV6" s="191" t="str">
        <f ca="1">INDEX(BingoCardGenerator.com!$E$447:$E$451,MATCH(LARGE(BingoCardGenerator.com!$F$447:$F$451,ROW()-1),BingoCardGenerator.com!$F$447:$F$451,0))</f>
        <v>Word 11</v>
      </c>
      <c r="IW6" s="191" t="str">
        <f ca="1">INDEX(BingoCardGenerator.com!$G$447:$G$451,MATCH(LARGE(BingoCardGenerator.com!$H$447:$H$451,ROW()-1),BingoCardGenerator.com!$H$447:$H$451,0))</f>
        <v>Word 19</v>
      </c>
      <c r="IX6" s="191" t="str">
        <f ca="1">INDEX(BingoCardGenerator.com!$I$447:$I$451,MATCH(LARGE(BingoCardGenerator.com!$J$447:$J$451,ROW()-1),BingoCardGenerator.com!$J$447:$J$451,0))</f>
        <v>Word 25</v>
      </c>
      <c r="IZ6" s="191" t="str">
        <f ca="1">INDEX(BingoCardGenerator.com!$A$457:$A$461,MATCH(LARGE(BingoCardGenerator.com!$B$457:$B$461,ROW()-1),BingoCardGenerator.com!$B$457:$B$461,0))</f>
        <v>Word 4</v>
      </c>
      <c r="JA6" s="191" t="str">
        <f ca="1">INDEX(BingoCardGenerator.com!$C$457:$C$461,MATCH(LARGE(BingoCardGenerator.com!$D$457:$D$461,ROW()-1),BingoCardGenerator.com!$D$457:$D$461,0))</f>
        <v>Word 7</v>
      </c>
      <c r="JB6" s="191" t="str">
        <f ca="1">INDEX(BingoCardGenerator.com!$E$457:$E$461,MATCH(LARGE(BingoCardGenerator.com!$F$457:$F$461,ROW()-1),BingoCardGenerator.com!$F$457:$F$461,0))</f>
        <v>Word 12</v>
      </c>
      <c r="JC6" s="191" t="str">
        <f ca="1">INDEX(BingoCardGenerator.com!$G$457:$G$461,MATCH(LARGE(BingoCardGenerator.com!$H$457:$H$461,ROW()-1),BingoCardGenerator.com!$H$457:$H$461,0))</f>
        <v>Word 17</v>
      </c>
      <c r="JD6" s="191" t="str">
        <f ca="1">INDEX(BingoCardGenerator.com!$I$457:$I$461,MATCH(LARGE(BingoCardGenerator.com!$J$457:$J$461,ROW()-1),BingoCardGenerator.com!$J$457:$J$461,0))</f>
        <v>Word 21</v>
      </c>
      <c r="JE6" s="191" t="str">
        <f ca="1">INDEX(BingoCardGenerator.com!$A$467:$A$471,MATCH(LARGE(BingoCardGenerator.com!$B$467:$B$471,ROW()-1),BingoCardGenerator.com!$B$467:$B$471,0))</f>
        <v>Word 5</v>
      </c>
      <c r="JF6" s="191" t="str">
        <f ca="1">INDEX(BingoCardGenerator.com!$C$467:$C$471,MATCH(LARGE(BingoCardGenerator.com!$D$467:$D$471,ROW()-1),BingoCardGenerator.com!$D$467:$D$471,0))</f>
        <v>Word 9</v>
      </c>
      <c r="JG6" s="191" t="str">
        <f ca="1">INDEX(BingoCardGenerator.com!$E$467:$E$471,MATCH(LARGE(BingoCardGenerator.com!$F$467:$F$471,ROW()-1),BingoCardGenerator.com!$F$467:$F$471,0))</f>
        <v>Word 13</v>
      </c>
      <c r="JH6" s="191" t="str">
        <f ca="1">INDEX(BingoCardGenerator.com!$G$467:$G$471,MATCH(LARGE(BingoCardGenerator.com!$H$467:$H$471,ROW()-1),BingoCardGenerator.com!$H$467:$H$471,0))</f>
        <v>Word 20</v>
      </c>
      <c r="JI6" s="191" t="str">
        <f ca="1">INDEX(BingoCardGenerator.com!$I$467:$I$471,MATCH(LARGE(BingoCardGenerator.com!$J$467:$J$471,ROW()-1),BingoCardGenerator.com!$J$467:$J$471,0))</f>
        <v>Word 22</v>
      </c>
      <c r="JK6" s="191" t="str">
        <f ca="1">INDEX(BingoCardGenerator.com!$A$477:$A$481,MATCH(LARGE(BingoCardGenerator.com!$B$477:$B$481,ROW()-1),BingoCardGenerator.com!$B$477:$B$481,0))</f>
        <v>Word 5</v>
      </c>
      <c r="JL6" s="191" t="str">
        <f ca="1">INDEX(BingoCardGenerator.com!$C$477:$C$481,MATCH(LARGE(BingoCardGenerator.com!$D$477:$D$481,ROW()-1),BingoCardGenerator.com!$D$477:$D$481,0))</f>
        <v>Word 6</v>
      </c>
      <c r="JM6" s="191" t="str">
        <f ca="1">INDEX(BingoCardGenerator.com!$E$477:$E$481,MATCH(LARGE(BingoCardGenerator.com!$F$477:$F$481,ROW()-1),BingoCardGenerator.com!$F$477:$F$481,0))</f>
        <v>Word 12</v>
      </c>
      <c r="JN6" s="191" t="str">
        <f ca="1">INDEX(BingoCardGenerator.com!$G$477:$G$481,MATCH(LARGE(BingoCardGenerator.com!$H$477:$H$481,ROW()-1),BingoCardGenerator.com!$H$477:$H$481,0))</f>
        <v>Word 17</v>
      </c>
      <c r="JO6" s="191" t="str">
        <f ca="1">INDEX(BingoCardGenerator.com!$I$477:$I$481,MATCH(LARGE(BingoCardGenerator.com!$J$477:$J$481,ROW()-1),BingoCardGenerator.com!$J$477:$J$481,0))</f>
        <v>Word 22</v>
      </c>
      <c r="JP6" s="191" t="str">
        <f ca="1">INDEX(BingoCardGenerator.com!$A$487:$A$491,MATCH(LARGE(BingoCardGenerator.com!$B$487:$B$491,ROW()-1),BingoCardGenerator.com!$B$487:$B$491,0))</f>
        <v>Word 1</v>
      </c>
      <c r="JQ6" s="191" t="str">
        <f ca="1">INDEX(BingoCardGenerator.com!$C$487:$C$491,MATCH(LARGE(BingoCardGenerator.com!$D$487:$D$491,ROW()-1),BingoCardGenerator.com!$D$487:$D$491,0))</f>
        <v>Word 10</v>
      </c>
      <c r="JR6" s="191" t="str">
        <f ca="1">INDEX(BingoCardGenerator.com!$E$487:$E$491,MATCH(LARGE(BingoCardGenerator.com!$F$487:$F$491,ROW()-1),BingoCardGenerator.com!$F$487:$F$491,0))</f>
        <v>Word 12</v>
      </c>
      <c r="JS6" s="191" t="str">
        <f ca="1">INDEX(BingoCardGenerator.com!$G$487:$G$491,MATCH(LARGE(BingoCardGenerator.com!$H$487:$H$491,ROW()-1),BingoCardGenerator.com!$H$487:$H$491,0))</f>
        <v>Word 19</v>
      </c>
      <c r="JT6" s="191" t="str">
        <f ca="1">INDEX(BingoCardGenerator.com!$I$487:$I$491,MATCH(LARGE(BingoCardGenerator.com!$J$487:$J$491,ROW()-1),BingoCardGenerator.com!$J$487:$J$491,0))</f>
        <v>Word 22</v>
      </c>
      <c r="JV6" s="191" t="str">
        <f ca="1">INDEX(BingoCardGenerator.com!$A$497:$A$501,MATCH(LARGE(BingoCardGenerator.com!$B$497:$B$501,ROW()-1),BingoCardGenerator.com!$B$497:$B$501,0))</f>
        <v>Word 1</v>
      </c>
      <c r="JW6" s="191" t="str">
        <f ca="1">INDEX(BingoCardGenerator.com!$C$497:$C$501,MATCH(LARGE(BingoCardGenerator.com!$D$497:$D$501,ROW()-1),BingoCardGenerator.com!$D$497:$D$501,0))</f>
        <v>Word 8</v>
      </c>
      <c r="JX6" s="191" t="str">
        <f ca="1">INDEX(BingoCardGenerator.com!$E$497:$E$501,MATCH(LARGE(BingoCardGenerator.com!$F$497:$F$501,ROW()-1),BingoCardGenerator.com!$F$497:$F$501,0))</f>
        <v>Word 11</v>
      </c>
      <c r="JY6" s="191" t="str">
        <f ca="1">INDEX(BingoCardGenerator.com!$G$497:$G$501,MATCH(LARGE(BingoCardGenerator.com!$H$497:$H$501,ROW()-1),BingoCardGenerator.com!$H$497:$H$501,0))</f>
        <v>Word 16</v>
      </c>
      <c r="JZ6" s="191" t="str">
        <f ca="1">INDEX(BingoCardGenerator.com!$I$497:$I$501,MATCH(LARGE(BingoCardGenerator.com!$J$497:$J$501,ROW()-1),BingoCardGenerator.com!$J$497:$J$501,0))</f>
        <v>Word 23</v>
      </c>
      <c r="KA6" s="192" t="str">
        <f ca="1">INDEX(BingoCardGenerator.com!$A$507:$A$511,MATCH(LARGE(BingoCardGenerator.com!$B$507:$B$511,ROW()-1),BingoCardGenerator.com!$B$507:$B$511,0))</f>
        <v>Word 3</v>
      </c>
      <c r="KB6" s="192" t="str">
        <f ca="1">INDEX(BingoCardGenerator.com!$C$507:$C$511,MATCH(LARGE(BingoCardGenerator.com!$D$507:$D$511,ROW()-1),BingoCardGenerator.com!$D$507:$D$511,0))</f>
        <v>Word 7</v>
      </c>
      <c r="KC6" s="192" t="str">
        <f ca="1">INDEX(BingoCardGenerator.com!$E$507:$E$511,MATCH(LARGE(BingoCardGenerator.com!$F$507:$F$511,ROW()-1),BingoCardGenerator.com!$F$507:$F$511,0))</f>
        <v>Word 14</v>
      </c>
      <c r="KD6" s="192" t="str">
        <f ca="1">INDEX(BingoCardGenerator.com!$G$507:$G$511,MATCH(LARGE(BingoCardGenerator.com!$H$507:$H$511,ROW()-1),BingoCardGenerator.com!$H$507:$H$511,0))</f>
        <v>Word 18</v>
      </c>
      <c r="KE6" s="192" t="str">
        <f ca="1">INDEX(BingoCardGenerator.com!$I$507:$I$511,MATCH(LARGE(BingoCardGenerator.com!$J$507:$J$511,ROW()-1),BingoCardGenerator.com!$J$507:$J$511,0))</f>
        <v>Word 23</v>
      </c>
      <c r="KF6" s="193"/>
      <c r="KG6" s="192" t="str">
        <f ca="1">INDEX(BingoCardGenerator.com!$A$517:$A$521,MATCH(LARGE(BingoCardGenerator.com!$B$517:$B$521,ROW()-1),BingoCardGenerator.com!$B$517:$B$521,0))</f>
        <v>Word 5</v>
      </c>
      <c r="KH6" s="192" t="str">
        <f ca="1">INDEX(BingoCardGenerator.com!$C$517:$C$521,MATCH(LARGE(BingoCardGenerator.com!$D$517:$D$521,ROW()-1),BingoCardGenerator.com!$D$517:$D$521,0))</f>
        <v>Word 7</v>
      </c>
      <c r="KI6" s="192" t="str">
        <f ca="1">INDEX(BingoCardGenerator.com!$E$517:$E$521,MATCH(LARGE(BingoCardGenerator.com!$F$517:$F$521,ROW()-1),BingoCardGenerator.com!$F$517:$F$521,0))</f>
        <v>Word 12</v>
      </c>
      <c r="KJ6" s="192" t="str">
        <f ca="1">INDEX(BingoCardGenerator.com!$G$517:$G$521,MATCH(LARGE(BingoCardGenerator.com!$H$517:$H$521,ROW()-1),BingoCardGenerator.com!$H$517:$H$521,0))</f>
        <v>Word 16</v>
      </c>
      <c r="KK6" s="192" t="str">
        <f ca="1">INDEX(BingoCardGenerator.com!$I$517:$I$521,MATCH(LARGE(BingoCardGenerator.com!$J$517:$J$521,ROW()-1),BingoCardGenerator.com!$J$517:$J$521,0))</f>
        <v>Word 22</v>
      </c>
      <c r="KL6" s="192" t="str">
        <f ca="1">INDEX(BingoCardGenerator.com!$A$527:$A$531,MATCH(LARGE(BingoCardGenerator.com!$B$527:$B$531,ROW()-1),BingoCardGenerator.com!$B$527:$B$531,0))</f>
        <v>Word 5</v>
      </c>
      <c r="KM6" s="192" t="str">
        <f ca="1">INDEX(BingoCardGenerator.com!$C$527:$C$531,MATCH(LARGE(BingoCardGenerator.com!$D$527:$D$531,ROW()-1),BingoCardGenerator.com!$D$527:$D$531,0))</f>
        <v>Word 7</v>
      </c>
      <c r="KN6" s="192" t="str">
        <f ca="1">INDEX(BingoCardGenerator.com!$E$527:$E$531,MATCH(LARGE(BingoCardGenerator.com!$F$527:$F$531,ROW()-1),BingoCardGenerator.com!$F$527:$F$531,0))</f>
        <v>Word 15</v>
      </c>
      <c r="KO6" s="192" t="str">
        <f ca="1">INDEX(BingoCardGenerator.com!$G$527:$G$531,MATCH(LARGE(BingoCardGenerator.com!$H$527:$H$531,ROW()-1),BingoCardGenerator.com!$H$527:$H$531,0))</f>
        <v>Word 18</v>
      </c>
      <c r="KP6" s="192" t="str">
        <f ca="1">INDEX(BingoCardGenerator.com!$I$527:$I$531,MATCH(LARGE(BingoCardGenerator.com!$J$527:$J$531,ROW()-1),BingoCardGenerator.com!$J$527:$J$531,0))</f>
        <v>Word 22</v>
      </c>
      <c r="KQ6" s="193"/>
      <c r="KR6" s="192" t="str">
        <f ca="1">INDEX(BingoCardGenerator.com!$A$537:$A$541,MATCH(LARGE(BingoCardGenerator.com!$B$537:$B$541,ROW()-1),BingoCardGenerator.com!$B$537:$B$541,0))</f>
        <v>Word 2</v>
      </c>
      <c r="KS6" s="192" t="str">
        <f ca="1">INDEX(BingoCardGenerator.com!$C$537:$C$541,MATCH(LARGE(BingoCardGenerator.com!$D$537:$D$541,ROW()-1),BingoCardGenerator.com!$D$537:$D$541,0))</f>
        <v>Word 7</v>
      </c>
      <c r="KT6" s="192" t="str">
        <f ca="1">INDEX(BingoCardGenerator.com!$E$537:$E$541,MATCH(LARGE(BingoCardGenerator.com!$F$537:$F$541,ROW()-1),BingoCardGenerator.com!$F$537:$F$541,0))</f>
        <v>Word 11</v>
      </c>
      <c r="KU6" s="192" t="str">
        <f ca="1">INDEX(BingoCardGenerator.com!$G$537:$G$541,MATCH(LARGE(BingoCardGenerator.com!$H$537:$H$541,ROW()-1),BingoCardGenerator.com!$H$537:$H$541,0))</f>
        <v>Word 17</v>
      </c>
      <c r="KV6" s="192" t="str">
        <f ca="1">INDEX(BingoCardGenerator.com!$I$537:$I$541,MATCH(LARGE(BingoCardGenerator.com!$J$537:$J$541,ROW()-1),BingoCardGenerator.com!$J$537:$J$541,0))</f>
        <v>Word 23</v>
      </c>
      <c r="KW6" s="192" t="str">
        <f ca="1">INDEX(BingoCardGenerator.com!$A$547:$A$551,MATCH(LARGE(BingoCardGenerator.com!$B$547:$B$551,ROW()-1),BingoCardGenerator.com!$B$547:$B$551,0))</f>
        <v>Word 1</v>
      </c>
      <c r="KX6" s="192" t="str">
        <f ca="1">INDEX(BingoCardGenerator.com!$C$547:$C$551,MATCH(LARGE(BingoCardGenerator.com!$D$547:$D$551,ROW()-1),BingoCardGenerator.com!$D$547:$D$551,0))</f>
        <v>Word 10</v>
      </c>
      <c r="KY6" s="192" t="str">
        <f ca="1">INDEX(BingoCardGenerator.com!$E$547:$E$551,MATCH(LARGE(BingoCardGenerator.com!$F$547:$F$551,ROW()-1),BingoCardGenerator.com!$F$547:$F$551,0))</f>
        <v>Word 13</v>
      </c>
      <c r="KZ6" s="192" t="str">
        <f ca="1">INDEX(BingoCardGenerator.com!$G$547:$G$551,MATCH(LARGE(BingoCardGenerator.com!$H$547:$H$551,ROW()-1),BingoCardGenerator.com!$H$547:$H$551,0))</f>
        <v>Word 19</v>
      </c>
      <c r="LA6" s="192" t="str">
        <f ca="1">INDEX(BingoCardGenerator.com!$I$547:$I$551,MATCH(LARGE(BingoCardGenerator.com!$J$547:$J$551,ROW()-1),BingoCardGenerator.com!$J$547:$J$551,0))</f>
        <v>Word 25</v>
      </c>
      <c r="LB6" s="193"/>
      <c r="LC6" s="192" t="str">
        <f ca="1">INDEX(BingoCardGenerator.com!$A$557:$A$561,MATCH(LARGE(BingoCardGenerator.com!$B$557:$B$561,ROW()-1),BingoCardGenerator.com!$B$557:$B$561,0))</f>
        <v>Word 2</v>
      </c>
      <c r="LD6" s="192" t="str">
        <f ca="1">INDEX(BingoCardGenerator.com!$C$557:$C$561,MATCH(LARGE(BingoCardGenerator.com!$D$557:$D$561,ROW()-1),BingoCardGenerator.com!$D$557:$D$561,0))</f>
        <v>Word 10</v>
      </c>
      <c r="LE6" s="192" t="str">
        <f ca="1">INDEX(BingoCardGenerator.com!$E$557:$E$561,MATCH(LARGE(BingoCardGenerator.com!$F$557:$F$561,ROW()-1),BingoCardGenerator.com!$F$557:$F$561,0))</f>
        <v>Word 14</v>
      </c>
      <c r="LF6" s="192" t="str">
        <f ca="1">INDEX(BingoCardGenerator.com!$G$557:$G$561,MATCH(LARGE(BingoCardGenerator.com!$H$557:$H$561,ROW()-1),BingoCardGenerator.com!$H$557:$H$561,0))</f>
        <v>Word 18</v>
      </c>
      <c r="LG6" s="192" t="str">
        <f ca="1">INDEX(BingoCardGenerator.com!$I$557:$I$561,MATCH(LARGE(BingoCardGenerator.com!$J$557:$J$561,ROW()-1),BingoCardGenerator.com!$J$557:$J$561,0))</f>
        <v>Word 21</v>
      </c>
      <c r="LH6" s="192" t="str">
        <f ca="1">INDEX(BingoCardGenerator.com!$A$567:$A$571,MATCH(LARGE(BingoCardGenerator.com!$B$567:$B$571,ROW()-1),BingoCardGenerator.com!$B$567:$B$571,0))</f>
        <v>Word 3</v>
      </c>
      <c r="LI6" s="192" t="str">
        <f ca="1">INDEX(BingoCardGenerator.com!$C$567:$C$571,MATCH(LARGE(BingoCardGenerator.com!$D$567:$D$571,ROW()-1),BingoCardGenerator.com!$D$567:$D$571,0))</f>
        <v>Word 8</v>
      </c>
      <c r="LJ6" s="192" t="str">
        <f ca="1">INDEX(BingoCardGenerator.com!$E$567:$E$571,MATCH(LARGE(BingoCardGenerator.com!$F$567:$F$571,ROW()-1),BingoCardGenerator.com!$F$567:$F$571,0))</f>
        <v>Word 13</v>
      </c>
      <c r="LK6" s="192" t="str">
        <f ca="1">INDEX(BingoCardGenerator.com!$G$567:$G$571,MATCH(LARGE(BingoCardGenerator.com!$H$567:$H$571,ROW()-1),BingoCardGenerator.com!$H$567:$H$571,0))</f>
        <v>Word 16</v>
      </c>
      <c r="LL6" s="192" t="str">
        <f ca="1">INDEX(BingoCardGenerator.com!$I$567:$I$571,MATCH(LARGE(BingoCardGenerator.com!$J$567:$J$571,ROW()-1),BingoCardGenerator.com!$J$567:$J$571,0))</f>
        <v>Word 24</v>
      </c>
      <c r="LM6" s="193"/>
      <c r="LN6" s="192" t="str">
        <f ca="1">INDEX(BingoCardGenerator.com!$A$577:$A$581,MATCH(LARGE(BingoCardGenerator.com!$B$577:$B$581,ROW()-1),BingoCardGenerator.com!$B$577:$B$581,0))</f>
        <v>Word 4</v>
      </c>
      <c r="LO6" s="192" t="str">
        <f ca="1">INDEX(BingoCardGenerator.com!$C$577:$C$581,MATCH(LARGE(BingoCardGenerator.com!$D$577:$D$581,ROW()-1),BingoCardGenerator.com!$D$577:$D$581,0))</f>
        <v>Word 7</v>
      </c>
      <c r="LP6" s="192" t="str">
        <f ca="1">INDEX(BingoCardGenerator.com!$E$577:$E$581,MATCH(LARGE(BingoCardGenerator.com!$F$577:$F$581,ROW()-1),BingoCardGenerator.com!$F$577:$F$581,0))</f>
        <v>Word 12</v>
      </c>
      <c r="LQ6" s="192" t="str">
        <f ca="1">INDEX(BingoCardGenerator.com!$G$577:$G$581,MATCH(LARGE(BingoCardGenerator.com!$H$577:$H$581,ROW()-1),BingoCardGenerator.com!$H$577:$H$581,0))</f>
        <v>Word 17</v>
      </c>
      <c r="LR6" s="192" t="str">
        <f ca="1">INDEX(BingoCardGenerator.com!$I$577:$I$581,MATCH(LARGE(BingoCardGenerator.com!$J$577:$J$581,ROW()-1),BingoCardGenerator.com!$J$577:$J$581,0))</f>
        <v>Word 23</v>
      </c>
      <c r="LS6" s="192" t="str">
        <f ca="1">INDEX(BingoCardGenerator.com!$A$587:$A$591,MATCH(LARGE(BingoCardGenerator.com!$B$587:$B$591,ROW()-1),BingoCardGenerator.com!$B$587:$B$591,0))</f>
        <v>Word 2</v>
      </c>
      <c r="LT6" s="192" t="str">
        <f ca="1">INDEX(BingoCardGenerator.com!$C$587:$C$591,MATCH(LARGE(BingoCardGenerator.com!$D$587:$D$591,ROW()-1),BingoCardGenerator.com!$D$587:$D$591,0))</f>
        <v>Word 9</v>
      </c>
      <c r="LU6" s="192" t="str">
        <f ca="1">INDEX(BingoCardGenerator.com!$E$587:$E$591,MATCH(LARGE(BingoCardGenerator.com!$F$587:$F$591,ROW()-1),BingoCardGenerator.com!$F$587:$F$591,0))</f>
        <v>Word 15</v>
      </c>
      <c r="LV6" s="192" t="str">
        <f ca="1">INDEX(BingoCardGenerator.com!$G$587:$G$591,MATCH(LARGE(BingoCardGenerator.com!$H$587:$H$591,ROW()-1),BingoCardGenerator.com!$H$587:$H$591,0))</f>
        <v>Word 17</v>
      </c>
      <c r="LW6" s="192" t="str">
        <f ca="1">INDEX(BingoCardGenerator.com!$I$587:$I$591,MATCH(LARGE(BingoCardGenerator.com!$J$587:$J$591,ROW()-1),BingoCardGenerator.com!$J$587:$J$591,0))</f>
        <v>Word 23</v>
      </c>
      <c r="LX6" s="193"/>
      <c r="LY6" s="192" t="str">
        <f ca="1">INDEX(BingoCardGenerator.com!$A$597:$A$601,MATCH(LARGE(BingoCardGenerator.com!$B$597:$B$601,ROW()-1),BingoCardGenerator.com!$B$597:$B$601,0))</f>
        <v>Word 3</v>
      </c>
      <c r="LZ6" s="192" t="str">
        <f ca="1">INDEX(BingoCardGenerator.com!$C$597:$C$601,MATCH(LARGE(BingoCardGenerator.com!$D$597:$D$601,ROW()-1),BingoCardGenerator.com!$D$597:$D$601,0))</f>
        <v>Word 9</v>
      </c>
      <c r="MA6" s="192" t="str">
        <f ca="1">INDEX(BingoCardGenerator.com!$E$597:$E$601,MATCH(LARGE(BingoCardGenerator.com!$F$597:$F$601,ROW()-1),BingoCardGenerator.com!$F$597:$F$601,0))</f>
        <v>Word 13</v>
      </c>
      <c r="MB6" s="192" t="str">
        <f ca="1">INDEX(BingoCardGenerator.com!$G$597:$G$601,MATCH(LARGE(BingoCardGenerator.com!$H$597:$H$601,ROW()-1),BingoCardGenerator.com!$H$597:$H$601,0))</f>
        <v>Word 17</v>
      </c>
      <c r="MC6" s="192" t="str">
        <f ca="1">INDEX(BingoCardGenerator.com!$I$597:$I$601,MATCH(LARGE(BingoCardGenerator.com!$J$597:$J$601,ROW()-1),BingoCardGenerator.com!$J$597:$J$601,0))</f>
        <v>Word 21</v>
      </c>
      <c r="MD6" s="192" t="str">
        <f ca="1">INDEX(BingoCardGenerator.com!$A$607:$A$611,MATCH(LARGE(BingoCardGenerator.com!$B$607:$B$611,ROW()-1),BingoCardGenerator.com!$B$607:$B$611,0))</f>
        <v>Word 3</v>
      </c>
      <c r="ME6" s="192" t="str">
        <f ca="1">INDEX(BingoCardGenerator.com!$C$607:$C$611,MATCH(LARGE(BingoCardGenerator.com!$D$607:$D$611,ROW()-1),BingoCardGenerator.com!$D$607:$D$611,0))</f>
        <v>Word 9</v>
      </c>
      <c r="MF6" s="192" t="str">
        <f ca="1">INDEX(BingoCardGenerator.com!$E$607:$E$611,MATCH(LARGE(BingoCardGenerator.com!$F$607:$F$611,ROW()-1),BingoCardGenerator.com!$F$607:$F$611,0))</f>
        <v>Word 15</v>
      </c>
      <c r="MG6" s="192" t="str">
        <f ca="1">INDEX(BingoCardGenerator.com!$G$607:$G$611,MATCH(LARGE(BingoCardGenerator.com!$H$607:$H$611,ROW()-1),BingoCardGenerator.com!$H$607:$H$611,0))</f>
        <v>Word 20</v>
      </c>
      <c r="MH6" s="192" t="str">
        <f ca="1">INDEX(BingoCardGenerator.com!$I$607:$I$611,MATCH(LARGE(BingoCardGenerator.com!$J$607:$J$611,ROW()-1),BingoCardGenerator.com!$J$607:$J$611,0))</f>
        <v>Word 23</v>
      </c>
      <c r="MI6" s="193"/>
      <c r="MJ6" s="192" t="str">
        <f ca="1">INDEX(BingoCardGenerator.com!$A$617:$A$621,MATCH(LARGE(BingoCardGenerator.com!$B$617:$B$621,ROW()-1),BingoCardGenerator.com!$B$617:$B$621,0))</f>
        <v>Word 5</v>
      </c>
      <c r="MK6" s="192" t="str">
        <f ca="1">INDEX(BingoCardGenerator.com!$C$617:$C$621,MATCH(LARGE(BingoCardGenerator.com!$D$617:$D$621,ROW()-1),BingoCardGenerator.com!$D$617:$D$621,0))</f>
        <v>Word 9</v>
      </c>
      <c r="ML6" s="192" t="str">
        <f ca="1">INDEX(BingoCardGenerator.com!$E$617:$E$621,MATCH(LARGE(BingoCardGenerator.com!$F$617:$F$621,ROW()-1),BingoCardGenerator.com!$F$617:$F$621,0))</f>
        <v>Word 15</v>
      </c>
      <c r="MM6" s="192" t="str">
        <f ca="1">INDEX(BingoCardGenerator.com!$G$617:$G$621,MATCH(LARGE(BingoCardGenerator.com!$H$617:$H$621,ROW()-1),BingoCardGenerator.com!$H$617:$H$621,0))</f>
        <v>Word 18</v>
      </c>
      <c r="MN6" s="192" t="str">
        <f ca="1">INDEX(BingoCardGenerator.com!$I$617:$I$621,MATCH(LARGE(BingoCardGenerator.com!$J$617:$J$621,ROW()-1),BingoCardGenerator.com!$J$617:$J$621,0))</f>
        <v>Word 22</v>
      </c>
      <c r="MO6" s="192" t="str">
        <f ca="1">INDEX(BingoCardGenerator.com!$A$627:$A$631,MATCH(LARGE(BingoCardGenerator.com!$B$627:$B$631,ROW()-1),BingoCardGenerator.com!$B$627:$B$631,0))</f>
        <v>Word 5</v>
      </c>
      <c r="MP6" s="192" t="str">
        <f ca="1">INDEX(BingoCardGenerator.com!$C$627:$C$631,MATCH(LARGE(BingoCardGenerator.com!$D$627:$D$631,ROW()-1),BingoCardGenerator.com!$D$627:$D$631,0))</f>
        <v>Word 6</v>
      </c>
      <c r="MQ6" s="192" t="str">
        <f ca="1">INDEX(BingoCardGenerator.com!$E$627:$E$631,MATCH(LARGE(BingoCardGenerator.com!$F$627:$F$631,ROW()-1),BingoCardGenerator.com!$F$627:$F$631,0))</f>
        <v>Word 11</v>
      </c>
      <c r="MR6" s="192" t="str">
        <f ca="1">INDEX(BingoCardGenerator.com!$G$627:$G$631,MATCH(LARGE(BingoCardGenerator.com!$H$627:$H$631,ROW()-1),BingoCardGenerator.com!$H$627:$H$631,0))</f>
        <v>Word 16</v>
      </c>
      <c r="MS6" s="192" t="str">
        <f ca="1">INDEX(BingoCardGenerator.com!$I$627:$I$631,MATCH(LARGE(BingoCardGenerator.com!$J$627:$J$631,ROW()-1),BingoCardGenerator.com!$J$627:$J$631,0))</f>
        <v>Word 25</v>
      </c>
      <c r="MT6" s="193"/>
      <c r="MU6" s="192" t="str">
        <f ca="1">INDEX(BingoCardGenerator.com!$A$637:$A$641,MATCH(LARGE(BingoCardGenerator.com!$B$637:$B$641,ROW()-1),BingoCardGenerator.com!$B$637:$B$641,0))</f>
        <v>Word 2</v>
      </c>
      <c r="MV6" s="192" t="str">
        <f ca="1">INDEX(BingoCardGenerator.com!$C$637:$C$641,MATCH(LARGE(BingoCardGenerator.com!$D$637:$D$641,ROW()-1),BingoCardGenerator.com!$D$637:$D$641,0))</f>
        <v>Word 6</v>
      </c>
      <c r="MW6" s="192" t="str">
        <f ca="1">INDEX(BingoCardGenerator.com!$E$637:$E$641,MATCH(LARGE(BingoCardGenerator.com!$F$637:$F$641,ROW()-1),BingoCardGenerator.com!$F$637:$F$641,0))</f>
        <v>Word 11</v>
      </c>
      <c r="MX6" s="192" t="str">
        <f ca="1">INDEX(BingoCardGenerator.com!$G$637:$G$641,MATCH(LARGE(BingoCardGenerator.com!$H$637:$H$641,ROW()-1),BingoCardGenerator.com!$H$637:$H$641,0))</f>
        <v>Word 18</v>
      </c>
      <c r="MY6" s="192" t="str">
        <f ca="1">INDEX(BingoCardGenerator.com!$I$637:$I$641,MATCH(LARGE(BingoCardGenerator.com!$J$637:$J$641,ROW()-1),BingoCardGenerator.com!$J$637:$J$641,0))</f>
        <v>Word 24</v>
      </c>
      <c r="MZ6" s="192" t="str">
        <f ca="1">INDEX(BingoCardGenerator.com!$A$647:$A$651,MATCH(LARGE(BingoCardGenerator.com!$B$647:$B$651,ROW()-1),BingoCardGenerator.com!$B$647:$B$651,0))</f>
        <v>Word 4</v>
      </c>
      <c r="NA6" s="192" t="str">
        <f ca="1">INDEX(BingoCardGenerator.com!$C$647:$C$651,MATCH(LARGE(BingoCardGenerator.com!$D$647:$D$651,ROW()-1),BingoCardGenerator.com!$D$647:$D$651,0))</f>
        <v>Word 10</v>
      </c>
      <c r="NB6" s="192" t="str">
        <f ca="1">INDEX(BingoCardGenerator.com!$E$647:$E$651,MATCH(LARGE(BingoCardGenerator.com!$F$647:$F$651,ROW()-1),BingoCardGenerator.com!$F$647:$F$651,0))</f>
        <v>Word 13</v>
      </c>
      <c r="NC6" s="192" t="str">
        <f ca="1">INDEX(BingoCardGenerator.com!$G$647:$G$651,MATCH(LARGE(BingoCardGenerator.com!$H$647:$H$651,ROW()-1),BingoCardGenerator.com!$H$647:$H$651,0))</f>
        <v>Word 17</v>
      </c>
      <c r="ND6" s="192" t="str">
        <f ca="1">INDEX(BingoCardGenerator.com!$I$647:$I$651,MATCH(LARGE(BingoCardGenerator.com!$J$647:$J$651,ROW()-1),BingoCardGenerator.com!$J$647:$J$651,0))</f>
        <v>Word 25</v>
      </c>
      <c r="NE6" s="193"/>
      <c r="NF6" s="192" t="str">
        <f ca="1">INDEX(BingoCardGenerator.com!$A$657:$A$661,MATCH(LARGE(BingoCardGenerator.com!$B$657:$B$661,ROW()-1),BingoCardGenerator.com!$B$657:$B$661,0))</f>
        <v>Word 4</v>
      </c>
      <c r="NG6" s="192" t="str">
        <f ca="1">INDEX(BingoCardGenerator.com!$C$657:$C$661,MATCH(LARGE(BingoCardGenerator.com!$D$657:$D$661,ROW()-1),BingoCardGenerator.com!$D$657:$D$661,0))</f>
        <v>Word 7</v>
      </c>
      <c r="NH6" s="192" t="str">
        <f ca="1">INDEX(BingoCardGenerator.com!$E$657:$E$661,MATCH(LARGE(BingoCardGenerator.com!$F$657:$F$661,ROW()-1),BingoCardGenerator.com!$F$657:$F$661,0))</f>
        <v>Word 12</v>
      </c>
      <c r="NI6" s="192" t="str">
        <f ca="1">INDEX(BingoCardGenerator.com!$G$657:$G$661,MATCH(LARGE(BingoCardGenerator.com!$H$657:$H$661,ROW()-1),BingoCardGenerator.com!$H$657:$H$661,0))</f>
        <v>Word 20</v>
      </c>
      <c r="NJ6" s="192" t="str">
        <f ca="1">INDEX(BingoCardGenerator.com!$I$657:$I$661,MATCH(LARGE(BingoCardGenerator.com!$J$657:$J$661,ROW()-1),BingoCardGenerator.com!$J$657:$J$661,0))</f>
        <v>Word 25</v>
      </c>
      <c r="NK6" s="192" t="str">
        <f ca="1">INDEX(BingoCardGenerator.com!$A$667:$A$671,MATCH(LARGE(BingoCardGenerator.com!$B$667:$B$671,ROW()-1),BingoCardGenerator.com!$B$667:$B$671,0))</f>
        <v>Word 2</v>
      </c>
      <c r="NL6" s="192" t="str">
        <f ca="1">INDEX(BingoCardGenerator.com!$C$667:$C$671,MATCH(LARGE(BingoCardGenerator.com!$D$667:$D$671,ROW()-1),BingoCardGenerator.com!$D$667:$D$671,0))</f>
        <v>Word 9</v>
      </c>
      <c r="NM6" s="192" t="str">
        <f ca="1">INDEX(BingoCardGenerator.com!$E$667:$E$671,MATCH(LARGE(BingoCardGenerator.com!$F$667:$F$671,ROW()-1),BingoCardGenerator.com!$F$667:$F$671,0))</f>
        <v>Word 14</v>
      </c>
      <c r="NN6" s="192" t="str">
        <f ca="1">INDEX(BingoCardGenerator.com!$G$667:$G$671,MATCH(LARGE(BingoCardGenerator.com!$H$667:$H$671,ROW()-1),BingoCardGenerator.com!$H$667:$H$671,0))</f>
        <v>Word 20</v>
      </c>
      <c r="NO6" s="192" t="str">
        <f ca="1">INDEX(BingoCardGenerator.com!$I$667:$I$671,MATCH(LARGE(BingoCardGenerator.com!$J$667:$J$671,ROW()-1),BingoCardGenerator.com!$J$667:$J$671,0))</f>
        <v>Word 22</v>
      </c>
      <c r="NP6" s="193"/>
      <c r="NQ6" s="192" t="str">
        <f ca="1">INDEX(BingoCardGenerator.com!$A$677:$A$681,MATCH(LARGE(BingoCardGenerator.com!$B$677:$B$681,ROW()-1),BingoCardGenerator.com!$B$677:$B$681,0))</f>
        <v>Word 4</v>
      </c>
      <c r="NR6" s="192" t="str">
        <f ca="1">INDEX(BingoCardGenerator.com!$C$677:$C$681,MATCH(LARGE(BingoCardGenerator.com!$D$677:$D$681,ROW()-1),BingoCardGenerator.com!$D$677:$D$681,0))</f>
        <v>Word 10</v>
      </c>
      <c r="NS6" s="192" t="str">
        <f ca="1">INDEX(BingoCardGenerator.com!$E$677:$E$681,MATCH(LARGE(BingoCardGenerator.com!$F$677:$F$681,ROW()-1),BingoCardGenerator.com!$F$677:$F$681,0))</f>
        <v>Word 12</v>
      </c>
      <c r="NT6" s="192" t="str">
        <f ca="1">INDEX(BingoCardGenerator.com!$G$677:$G$681,MATCH(LARGE(BingoCardGenerator.com!$H$677:$H$681,ROW()-1),BingoCardGenerator.com!$H$677:$H$681,0))</f>
        <v>Word 16</v>
      </c>
      <c r="NU6" s="192" t="str">
        <f ca="1">INDEX(BingoCardGenerator.com!$I$677:$I$681,MATCH(LARGE(BingoCardGenerator.com!$J$677:$J$681,ROW()-1),BingoCardGenerator.com!$J$677:$J$681,0))</f>
        <v>Word 23</v>
      </c>
      <c r="NV6" s="192" t="str">
        <f ca="1">INDEX(BingoCardGenerator.com!$A$687:$A$691,MATCH(LARGE(BingoCardGenerator.com!$B$687:$B$691,ROW()-1),BingoCardGenerator.com!$B$687:$B$691,0))</f>
        <v>Word 5</v>
      </c>
      <c r="NW6" s="192" t="str">
        <f ca="1">INDEX(BingoCardGenerator.com!$C$687:$C$691,MATCH(LARGE(BingoCardGenerator.com!$D$687:$D$691,ROW()-1),BingoCardGenerator.com!$D$687:$D$691,0))</f>
        <v>Word 8</v>
      </c>
      <c r="NX6" s="192" t="str">
        <f ca="1">INDEX(BingoCardGenerator.com!$E$687:$E$691,MATCH(LARGE(BingoCardGenerator.com!$F$687:$F$691,ROW()-1),BingoCardGenerator.com!$F$687:$F$691,0))</f>
        <v>Word 15</v>
      </c>
      <c r="NY6" s="192" t="str">
        <f ca="1">INDEX(BingoCardGenerator.com!$G$687:$G$691,MATCH(LARGE(BingoCardGenerator.com!$H$687:$H$691,ROW()-1),BingoCardGenerator.com!$H$687:$H$691,0))</f>
        <v>Word 20</v>
      </c>
      <c r="NZ6" s="192" t="str">
        <f ca="1">INDEX(BingoCardGenerator.com!$I$687:$I$691,MATCH(LARGE(BingoCardGenerator.com!$J$687:$J$691,ROW()-1),BingoCardGenerator.com!$J$687:$J$691,0))</f>
        <v>Word 22</v>
      </c>
      <c r="OA6" s="193"/>
      <c r="OB6" s="192" t="str">
        <f ca="1">INDEX(BingoCardGenerator.com!$A$697:$A$701,MATCH(LARGE(BingoCardGenerator.com!$B$697:$B$701,ROW()-1),BingoCardGenerator.com!$B$697:$B$701,0))</f>
        <v>Word 1</v>
      </c>
      <c r="OC6" s="192" t="str">
        <f ca="1">INDEX(BingoCardGenerator.com!$C$697:$C$701,MATCH(LARGE(BingoCardGenerator.com!$D$697:$D$701,ROW()-1),BingoCardGenerator.com!$D$697:$D$701,0))</f>
        <v>Word 8</v>
      </c>
      <c r="OD6" s="192" t="str">
        <f ca="1">INDEX(BingoCardGenerator.com!$E$697:$E$701,MATCH(LARGE(BingoCardGenerator.com!$F$697:$F$701,ROW()-1),BingoCardGenerator.com!$F$697:$F$701,0))</f>
        <v>Word 12</v>
      </c>
      <c r="OE6" s="192" t="str">
        <f ca="1">INDEX(BingoCardGenerator.com!$G$697:$G$701,MATCH(LARGE(BingoCardGenerator.com!$H$697:$H$701,ROW()-1),BingoCardGenerator.com!$H$697:$H$701,0))</f>
        <v>Word 19</v>
      </c>
      <c r="OF6" s="192" t="str">
        <f ca="1">INDEX(BingoCardGenerator.com!$I$697:$I$701,MATCH(LARGE(BingoCardGenerator.com!$J$697:$J$701,ROW()-1),BingoCardGenerator.com!$J$697:$J$701,0))</f>
        <v>Word 23</v>
      </c>
      <c r="OG6" s="192" t="str">
        <f ca="1">INDEX(BingoCardGenerator.com!$A$707:$A$711,MATCH(LARGE(BingoCardGenerator.com!$B$707:$B$711,ROW()-1),BingoCardGenerator.com!$B$707:$B$711,0))</f>
        <v>Word 1</v>
      </c>
      <c r="OH6" s="192" t="str">
        <f ca="1">INDEX(BingoCardGenerator.com!$C$707:$C$711,MATCH(LARGE(BingoCardGenerator.com!$D$707:$D$711,ROW()-1),BingoCardGenerator.com!$D$707:$D$711,0))</f>
        <v>Word 7</v>
      </c>
      <c r="OI6" s="192" t="str">
        <f ca="1">INDEX(BingoCardGenerator.com!$E$707:$E$711,MATCH(LARGE(BingoCardGenerator.com!$F$707:$F$711,ROW()-1),BingoCardGenerator.com!$F$707:$F$711,0))</f>
        <v>Word 13</v>
      </c>
      <c r="OJ6" s="192" t="str">
        <f ca="1">INDEX(BingoCardGenerator.com!$G$707:$G$711,MATCH(LARGE(BingoCardGenerator.com!$H$707:$H$711,ROW()-1),BingoCardGenerator.com!$H$707:$H$711,0))</f>
        <v>Word 20</v>
      </c>
      <c r="OK6" s="192" t="str">
        <f ca="1">INDEX(BingoCardGenerator.com!$I$707:$I$711,MATCH(LARGE(BingoCardGenerator.com!$J$707:$J$711,ROW()-1),BingoCardGenerator.com!$J$707:$J$711,0))</f>
        <v>Word 22</v>
      </c>
      <c r="OL6" s="193"/>
      <c r="OM6" s="192" t="str">
        <f ca="1">INDEX(BingoCardGenerator.com!$A$717:$A$721,MATCH(LARGE(BingoCardGenerator.com!$B$717:$B$721,ROW()-1),BingoCardGenerator.com!$B$717:$B$721,0))</f>
        <v>Word 1</v>
      </c>
      <c r="ON6" s="192" t="str">
        <f ca="1">INDEX(BingoCardGenerator.com!$C$717:$C$721,MATCH(LARGE(BingoCardGenerator.com!$D$717:$D$721,ROW()-1),BingoCardGenerator.com!$D$717:$D$721,0))</f>
        <v>Word 9</v>
      </c>
      <c r="OO6" s="192" t="str">
        <f ca="1">INDEX(BingoCardGenerator.com!$E$717:$E$721,MATCH(LARGE(BingoCardGenerator.com!$F$717:$F$721,ROW()-1),BingoCardGenerator.com!$F$717:$F$721,0))</f>
        <v>Word 13</v>
      </c>
      <c r="OP6" s="192" t="str">
        <f ca="1">INDEX(BingoCardGenerator.com!$G$717:$G$721,MATCH(LARGE(BingoCardGenerator.com!$H$717:$H$721,ROW()-1),BingoCardGenerator.com!$H$717:$H$721,0))</f>
        <v>Word 17</v>
      </c>
      <c r="OQ6" s="192" t="str">
        <f ca="1">INDEX(BingoCardGenerator.com!$I$717:$I$721,MATCH(LARGE(BingoCardGenerator.com!$J$717:$J$721,ROW()-1),BingoCardGenerator.com!$J$717:$J$721,0))</f>
        <v>Word 24</v>
      </c>
      <c r="OR6" s="192" t="str">
        <f ca="1">INDEX(BingoCardGenerator.com!$A$727:$A$731,MATCH(LARGE(BingoCardGenerator.com!$B$727:$B$731,ROW()-1),BingoCardGenerator.com!$B$727:$B$731,0))</f>
        <v>Word 3</v>
      </c>
      <c r="OS6" s="192" t="str">
        <f ca="1">INDEX(BingoCardGenerator.com!$C$727:$C$731,MATCH(LARGE(BingoCardGenerator.com!$D$727:$D$731,ROW()-1),BingoCardGenerator.com!$D$727:$D$731,0))</f>
        <v>Word 8</v>
      </c>
      <c r="OT6" s="192" t="str">
        <f ca="1">INDEX(BingoCardGenerator.com!$E$727:$E$731,MATCH(LARGE(BingoCardGenerator.com!$F$727:$F$731,ROW()-1),BingoCardGenerator.com!$F$727:$F$731,0))</f>
        <v>Word 11</v>
      </c>
      <c r="OU6" s="192" t="str">
        <f ca="1">INDEX(BingoCardGenerator.com!$G$727:$G$731,MATCH(LARGE(BingoCardGenerator.com!$H$727:$H$731,ROW()-1),BingoCardGenerator.com!$H$727:$H$731,0))</f>
        <v>Word 19</v>
      </c>
      <c r="OV6" s="192" t="str">
        <f ca="1">INDEX(BingoCardGenerator.com!$I$727:$I$731,MATCH(LARGE(BingoCardGenerator.com!$J$727:$J$731,ROW()-1),BingoCardGenerator.com!$J$727:$J$731,0))</f>
        <v>Word 22</v>
      </c>
      <c r="OW6" s="193"/>
      <c r="OX6" s="193" t="str">
        <f ca="1">INDEX(BingoCardGenerator.com!$A$737:$A$741,MATCH(LARGE(BingoCardGenerator.com!$B$737:$B$741,ROW()-1),BingoCardGenerator.com!$B$737:$B$741,0))</f>
        <v>Word 1</v>
      </c>
      <c r="OY6" s="193" t="str">
        <f ca="1">INDEX(BingoCardGenerator.com!$C$737:$C$741,MATCH(LARGE(BingoCardGenerator.com!$D$737:$D$741,ROW()-1),BingoCardGenerator.com!$D$737:$D$741,0))</f>
        <v>Word 10</v>
      </c>
      <c r="OZ6" s="193" t="str">
        <f ca="1">INDEX(BingoCardGenerator.com!$E$737:$E$741,MATCH(LARGE(BingoCardGenerator.com!$F$737:$F$741,ROW()-1),BingoCardGenerator.com!$F$737:$F$741,0))</f>
        <v>Word 13</v>
      </c>
      <c r="PA6" s="193" t="str">
        <f ca="1">INDEX(BingoCardGenerator.com!$G$737:$G$741,MATCH(LARGE(BingoCardGenerator.com!$H$737:$H$741,ROW()-1),BingoCardGenerator.com!$H$737:$H$741,0))</f>
        <v>Word 18</v>
      </c>
      <c r="PB6" s="193" t="str">
        <f ca="1">INDEX(BingoCardGenerator.com!$I$737:$I$741,MATCH(LARGE(BingoCardGenerator.com!$J$737:$J$741,ROW()-1),BingoCardGenerator.com!$J$737:$J$741,0))</f>
        <v>Word 22</v>
      </c>
      <c r="PC6" s="193" t="str">
        <f ca="1">INDEX(BingoCardGenerator.com!$A$747:$A$751,MATCH(LARGE(BingoCardGenerator.com!$B$747:$B$751,ROW()-1),BingoCardGenerator.com!$B$747:$B$751,0))</f>
        <v>Word 4</v>
      </c>
      <c r="PD6" s="193" t="str">
        <f ca="1">INDEX(BingoCardGenerator.com!$C$747:$C$751,MATCH(LARGE(BingoCardGenerator.com!$D$747:$D$751,ROW()-1),BingoCardGenerator.com!$D$747:$D$751,0))</f>
        <v>Word 7</v>
      </c>
      <c r="PE6" s="193" t="str">
        <f ca="1">INDEX(BingoCardGenerator.com!$E$747:$E$751,MATCH(LARGE(BingoCardGenerator.com!$F$747:$F$751,ROW()-1),BingoCardGenerator.com!$F$747:$F$751,0))</f>
        <v>Word 11</v>
      </c>
      <c r="PF6" s="193" t="str">
        <f ca="1">INDEX(BingoCardGenerator.com!$G$747:$G$751,MATCH(LARGE(BingoCardGenerator.com!$H$747:$H$751,ROW()-1),BingoCardGenerator.com!$H$747:$H$751,0))</f>
        <v>Word 19</v>
      </c>
      <c r="PG6" s="193" t="str">
        <f ca="1">INDEX(BingoCardGenerator.com!$I$747:$I$751,MATCH(LARGE(BingoCardGenerator.com!$J$747:$J$751,ROW()-1),BingoCardGenerator.com!$J$747:$J$751,0))</f>
        <v>Word 23</v>
      </c>
      <c r="PH6" s="193"/>
      <c r="PI6" s="193" t="str">
        <f ca="1">INDEX(BingoCardGenerator.com!$A$757:$A$761,MATCH(LARGE(BingoCardGenerator.com!$B$757:$B$761,ROW()-1),BingoCardGenerator.com!$B$757:$B$761,0))</f>
        <v>Word 3</v>
      </c>
      <c r="PJ6" s="193" t="str">
        <f ca="1">INDEX(BingoCardGenerator.com!$C$757:$C$761,MATCH(LARGE(BingoCardGenerator.com!$D$757:$D$761,ROW()-1),BingoCardGenerator.com!$D$757:$D$761,0))</f>
        <v>Word 8</v>
      </c>
      <c r="PK6" s="193" t="str">
        <f ca="1">INDEX(BingoCardGenerator.com!$E$757:$E$761,MATCH(LARGE(BingoCardGenerator.com!$F$757:$F$761,ROW()-1),BingoCardGenerator.com!$F$757:$F$761,0))</f>
        <v>Word 13</v>
      </c>
      <c r="PL6" s="193" t="str">
        <f ca="1">INDEX(BingoCardGenerator.com!$G$757:$G$761,MATCH(LARGE(BingoCardGenerator.com!$H$757:$H$761,ROW()-1),BingoCardGenerator.com!$H$757:$H$761,0))</f>
        <v>Word 20</v>
      </c>
      <c r="PM6" s="193" t="str">
        <f ca="1">INDEX(BingoCardGenerator.com!$I$757:$I$761,MATCH(LARGE(BingoCardGenerator.com!$J$757:$J$761,ROW()-1),BingoCardGenerator.com!$J$757:$J$761,0))</f>
        <v>Word 25</v>
      </c>
      <c r="PN6" s="193" t="str">
        <f ca="1">INDEX(BingoCardGenerator.com!$A$767:$A$771,MATCH(LARGE(BingoCardGenerator.com!$B$767:$B$771,ROW()-1),BingoCardGenerator.com!$B$767:$B$771,0))</f>
        <v>Word 5</v>
      </c>
      <c r="PO6" s="193" t="str">
        <f ca="1">INDEX(BingoCardGenerator.com!$C$767:$C$771,MATCH(LARGE(BingoCardGenerator.com!$D$767:$D$771,ROW()-1),BingoCardGenerator.com!$D$767:$D$771,0))</f>
        <v>Word 8</v>
      </c>
      <c r="PP6" s="193" t="str">
        <f ca="1">INDEX(BingoCardGenerator.com!$E$767:$E$771,MATCH(LARGE(BingoCardGenerator.com!$F$767:$F$771,ROW()-1),BingoCardGenerator.com!$F$767:$F$771,0))</f>
        <v>Word 11</v>
      </c>
      <c r="PQ6" s="193" t="str">
        <f ca="1">INDEX(BingoCardGenerator.com!$G$767:$G$771,MATCH(LARGE(BingoCardGenerator.com!$H$767:$H$771,ROW()-1),BingoCardGenerator.com!$H$767:$H$771,0))</f>
        <v>Word 17</v>
      </c>
      <c r="PR6" s="193" t="str">
        <f ca="1">INDEX(BingoCardGenerator.com!$I$767:$I$771,MATCH(LARGE(BingoCardGenerator.com!$J$767:$J$771,ROW()-1),BingoCardGenerator.com!$J$767:$J$771,0))</f>
        <v>Word 25</v>
      </c>
      <c r="PS6" s="193"/>
      <c r="PT6" s="193" t="str">
        <f ca="1">INDEX(BingoCardGenerator.com!$A$777:$A$781,MATCH(LARGE(BingoCardGenerator.com!$B$777:$B$781,ROW()-1),BingoCardGenerator.com!$B$777:$B$781,0))</f>
        <v>Word 1</v>
      </c>
      <c r="PU6" s="193" t="str">
        <f ca="1">INDEX(BingoCardGenerator.com!$C$777:$C$781,MATCH(LARGE(BingoCardGenerator.com!$D$777:$D$781,ROW()-1),BingoCardGenerator.com!$D$777:$D$781,0))</f>
        <v>Word 7</v>
      </c>
      <c r="PV6" s="193" t="str">
        <f ca="1">INDEX(BingoCardGenerator.com!$E$777:$E$781,MATCH(LARGE(BingoCardGenerator.com!$F$777:$F$781,ROW()-1),BingoCardGenerator.com!$F$777:$F$781,0))</f>
        <v>Word 15</v>
      </c>
      <c r="PW6" s="193" t="str">
        <f ca="1">INDEX(BingoCardGenerator.com!$G$777:$G$781,MATCH(LARGE(BingoCardGenerator.com!$H$777:$H$781,ROW()-1),BingoCardGenerator.com!$H$777:$H$781,0))</f>
        <v>Word 19</v>
      </c>
      <c r="PX6" s="193" t="str">
        <f ca="1">INDEX(BingoCardGenerator.com!$I$777:$I$781,MATCH(LARGE(BingoCardGenerator.com!$J$777:$J$781,ROW()-1),BingoCardGenerator.com!$J$777:$J$781,0))</f>
        <v>Word 25</v>
      </c>
      <c r="PY6" s="193" t="str">
        <f ca="1">INDEX(BingoCardGenerator.com!$A$787:$A$791,MATCH(LARGE(BingoCardGenerator.com!$B$787:$B$791,ROW()-1),BingoCardGenerator.com!$B$787:$B$791,0))</f>
        <v>Word 5</v>
      </c>
      <c r="PZ6" s="193" t="str">
        <f ca="1">INDEX(BingoCardGenerator.com!$C$787:$C$791,MATCH(LARGE(BingoCardGenerator.com!$D$787:$D$791,ROW()-1),BingoCardGenerator.com!$D$787:$D$791,0))</f>
        <v>Word 7</v>
      </c>
      <c r="QA6" s="193" t="str">
        <f ca="1">INDEX(BingoCardGenerator.com!$E$787:$E$791,MATCH(LARGE(BingoCardGenerator.com!$F$787:$F$791,ROW()-1),BingoCardGenerator.com!$F$787:$F$791,0))</f>
        <v>Word 11</v>
      </c>
      <c r="QB6" s="193" t="str">
        <f ca="1">INDEX(BingoCardGenerator.com!$G$787:$G$791,MATCH(LARGE(BingoCardGenerator.com!$H$787:$H$791,ROW()-1),BingoCardGenerator.com!$H$787:$H$791,0))</f>
        <v>Word 18</v>
      </c>
      <c r="QC6" s="193" t="str">
        <f ca="1">INDEX(BingoCardGenerator.com!$I$787:$I$791,MATCH(LARGE(BingoCardGenerator.com!$J$787:$J$791,ROW()-1),BingoCardGenerator.com!$J$787:$J$791,0))</f>
        <v>Word 25</v>
      </c>
      <c r="QD6" s="193"/>
      <c r="QE6" s="193" t="str">
        <f ca="1">INDEX(BingoCardGenerator.com!$A$797:$A$801,MATCH(LARGE(BingoCardGenerator.com!$B$797:$B$801,ROW()-1),BingoCardGenerator.com!$B$797:$B$801,0))</f>
        <v>Word 3</v>
      </c>
      <c r="QF6" s="193" t="str">
        <f ca="1">INDEX(BingoCardGenerator.com!$C$797:$C$801,MATCH(LARGE(BingoCardGenerator.com!$D$797:$D$801,ROW()-1),BingoCardGenerator.com!$D$797:$D$801,0))</f>
        <v>Word 8</v>
      </c>
      <c r="QG6" s="193" t="str">
        <f ca="1">INDEX(BingoCardGenerator.com!$E$797:$E$801,MATCH(LARGE(BingoCardGenerator.com!$F$797:$F$801,ROW()-1),BingoCardGenerator.com!$F$797:$F$801,0))</f>
        <v>Word 14</v>
      </c>
      <c r="QH6" s="193" t="str">
        <f ca="1">INDEX(BingoCardGenerator.com!$G$797:$G$801,MATCH(LARGE(BingoCardGenerator.com!$H$797:$H$801,ROW()-1),BingoCardGenerator.com!$H$797:$H$801,0))</f>
        <v>Word 20</v>
      </c>
      <c r="QI6" s="193" t="str">
        <f ca="1">INDEX(BingoCardGenerator.com!$I$797:$I$801,MATCH(LARGE(BingoCardGenerator.com!$J$797:$J$801,ROW()-1),BingoCardGenerator.com!$J$797:$J$801,0))</f>
        <v>Word 25</v>
      </c>
      <c r="QJ6" s="193" t="str">
        <f ca="1">INDEX(BingoCardGenerator.com!$A$807:$A$811,MATCH(LARGE(BingoCardGenerator.com!$B$807:$B$811,ROW()-1),BingoCardGenerator.com!$B$807:$B$811,0))</f>
        <v>Word 2</v>
      </c>
      <c r="QK6" s="193" t="str">
        <f ca="1">INDEX(BingoCardGenerator.com!$C$807:$C$811,MATCH(LARGE(BingoCardGenerator.com!$D$807:$D$811,ROW()-1),BingoCardGenerator.com!$D$807:$D$811,0))</f>
        <v>Word 7</v>
      </c>
      <c r="QL6" s="193" t="str">
        <f ca="1">INDEX(BingoCardGenerator.com!$E$807:$E$811,MATCH(LARGE(BingoCardGenerator.com!$F$807:$F$811,ROW()-1),BingoCardGenerator.com!$F$807:$F$811,0))</f>
        <v>Word 13</v>
      </c>
      <c r="QM6" s="193" t="str">
        <f ca="1">INDEX(BingoCardGenerator.com!$G$807:$G$811,MATCH(LARGE(BingoCardGenerator.com!$H$807:$H$811,ROW()-1),BingoCardGenerator.com!$H$807:$H$811,0))</f>
        <v>Word 20</v>
      </c>
      <c r="QN6" s="193" t="str">
        <f ca="1">INDEX(BingoCardGenerator.com!$I$807:$I$811,MATCH(LARGE(BingoCardGenerator.com!$J$807:$J$811,ROW()-1),BingoCardGenerator.com!$J$807:$J$811,0))</f>
        <v>Word 23</v>
      </c>
      <c r="QO6" s="193"/>
      <c r="QP6" s="193" t="str">
        <f ca="1">INDEX(BingoCardGenerator.com!$A$817:$A$821,MATCH(LARGE(BingoCardGenerator.com!$B$817:$B$821,ROW()-1),BingoCardGenerator.com!$B$817:$B$821,0))</f>
        <v>Word 3</v>
      </c>
      <c r="QQ6" s="193" t="str">
        <f ca="1">INDEX(BingoCardGenerator.com!$C$817:$C$821,MATCH(LARGE(BingoCardGenerator.com!$D$817:$D$821,ROW()-1),BingoCardGenerator.com!$D$817:$D$821,0))</f>
        <v>Word 8</v>
      </c>
      <c r="QR6" s="193" t="str">
        <f ca="1">INDEX(BingoCardGenerator.com!$E$817:$E$821,MATCH(LARGE(BingoCardGenerator.com!$F$817:$F$821,ROW()-1),BingoCardGenerator.com!$F$817:$F$821,0))</f>
        <v>Word 12</v>
      </c>
      <c r="QS6" s="193" t="str">
        <f ca="1">INDEX(BingoCardGenerator.com!$G$817:$G$821,MATCH(LARGE(BingoCardGenerator.com!$H$817:$H$821,ROW()-1),BingoCardGenerator.com!$H$817:$H$821,0))</f>
        <v>Word 18</v>
      </c>
      <c r="QT6" s="193" t="str">
        <f ca="1">INDEX(BingoCardGenerator.com!$I$817:$I$821,MATCH(LARGE(BingoCardGenerator.com!$J$817:$J$821,ROW()-1),BingoCardGenerator.com!$J$817:$J$821,0))</f>
        <v>Word 24</v>
      </c>
      <c r="QU6" s="193" t="str">
        <f ca="1">INDEX(BingoCardGenerator.com!$A$827:$A$831,MATCH(LARGE(BingoCardGenerator.com!$B$827:$B$831,ROW()-1),BingoCardGenerator.com!$B$827:$B$831,0))</f>
        <v>Word 5</v>
      </c>
      <c r="QV6" s="193" t="str">
        <f ca="1">INDEX(BingoCardGenerator.com!$C$827:$C$831,MATCH(LARGE(BingoCardGenerator.com!$D$827:$D$831,ROW()-1),BingoCardGenerator.com!$D$827:$D$831,0))</f>
        <v>Word 9</v>
      </c>
      <c r="QW6" s="193" t="str">
        <f ca="1">INDEX(BingoCardGenerator.com!$E$827:$E$831,MATCH(LARGE(BingoCardGenerator.com!$F$827:$F$831,ROW()-1),BingoCardGenerator.com!$F$827:$F$831,0))</f>
        <v>Word 15</v>
      </c>
      <c r="QX6" s="193" t="str">
        <f ca="1">INDEX(BingoCardGenerator.com!$G$827:$G$831,MATCH(LARGE(BingoCardGenerator.com!$H$827:$H$831,ROW()-1),BingoCardGenerator.com!$H$827:$H$831,0))</f>
        <v>Word 16</v>
      </c>
      <c r="QY6" s="193" t="str">
        <f ca="1">INDEX(BingoCardGenerator.com!$I$827:$I$831,MATCH(LARGE(BingoCardGenerator.com!$J$827:$J$831,ROW()-1),BingoCardGenerator.com!$J$827:$J$831,0))</f>
        <v>Word 24</v>
      </c>
      <c r="QZ6" s="193"/>
      <c r="RA6" s="193" t="str">
        <f ca="1">INDEX(BingoCardGenerator.com!$A$837:$A$841,MATCH(LARGE(BingoCardGenerator.com!$B$837:$B$841,ROW()-1),BingoCardGenerator.com!$B$837:$B$841,0))</f>
        <v>Word 5</v>
      </c>
      <c r="RB6" s="193" t="str">
        <f ca="1">INDEX(BingoCardGenerator.com!$C$837:$C$841,MATCH(LARGE(BingoCardGenerator.com!$D$837:$D$841,ROW()-1),BingoCardGenerator.com!$D$837:$D$841,0))</f>
        <v>Word 7</v>
      </c>
      <c r="RC6" s="193" t="str">
        <f ca="1">INDEX(BingoCardGenerator.com!$E$837:$E$841,MATCH(LARGE(BingoCardGenerator.com!$F$837:$F$841,ROW()-1),BingoCardGenerator.com!$F$837:$F$841,0))</f>
        <v>Word 14</v>
      </c>
      <c r="RD6" s="193" t="str">
        <f ca="1">INDEX(BingoCardGenerator.com!$G$837:$G$841,MATCH(LARGE(BingoCardGenerator.com!$H$837:$H$841,ROW()-1),BingoCardGenerator.com!$H$837:$H$841,0))</f>
        <v>Word 17</v>
      </c>
      <c r="RE6" s="193" t="str">
        <f ca="1">INDEX(BingoCardGenerator.com!$I$837:$I$841,MATCH(LARGE(BingoCardGenerator.com!$J$837:$J$841,ROW()-1),BingoCardGenerator.com!$J$837:$J$841,0))</f>
        <v>Word 22</v>
      </c>
      <c r="RF6" s="193" t="str">
        <f ca="1">INDEX(BingoCardGenerator.com!$A$847:$A$851,MATCH(LARGE(BingoCardGenerator.com!$B$847:$B$851,ROW()-1),BingoCardGenerator.com!$B$847:$B$851,0))</f>
        <v>Word 1</v>
      </c>
      <c r="RG6" s="193" t="str">
        <f ca="1">INDEX(BingoCardGenerator.com!$C$847:$C$851,MATCH(LARGE(BingoCardGenerator.com!$D$847:$D$851,ROW()-1),BingoCardGenerator.com!$D$847:$D$851,0))</f>
        <v>Word 9</v>
      </c>
      <c r="RH6" s="193" t="str">
        <f ca="1">INDEX(BingoCardGenerator.com!$E$847:$E$851,MATCH(LARGE(BingoCardGenerator.com!$F$847:$F$851,ROW()-1),BingoCardGenerator.com!$F$847:$F$851,0))</f>
        <v>Word 15</v>
      </c>
      <c r="RI6" s="193" t="str">
        <f ca="1">INDEX(BingoCardGenerator.com!$G$847:$G$851,MATCH(LARGE(BingoCardGenerator.com!$H$847:$H$851,ROW()-1),BingoCardGenerator.com!$H$847:$H$851,0))</f>
        <v>Word 18</v>
      </c>
      <c r="RJ6" s="193" t="str">
        <f ca="1">INDEX(BingoCardGenerator.com!$I$847:$I$851,MATCH(LARGE(BingoCardGenerator.com!$J$847:$J$851,ROW()-1),BingoCardGenerator.com!$J$847:$J$851,0))</f>
        <v>Word 24</v>
      </c>
      <c r="RK6" s="193"/>
      <c r="RL6" s="193" t="str">
        <f ca="1">INDEX(BingoCardGenerator.com!$A$857:$A$861,MATCH(LARGE(BingoCardGenerator.com!$B$857:$B$861,ROW()-1),BingoCardGenerator.com!$B$857:$B$861,0))</f>
        <v>Word 3</v>
      </c>
      <c r="RM6" s="193" t="str">
        <f ca="1">INDEX(BingoCardGenerator.com!$C$857:$C$861,MATCH(LARGE(BingoCardGenerator.com!$D$857:$D$861,ROW()-1),BingoCardGenerator.com!$D$857:$D$861,0))</f>
        <v>Word 10</v>
      </c>
      <c r="RN6" s="193" t="str">
        <f ca="1">INDEX(BingoCardGenerator.com!$E$857:$E$861,MATCH(LARGE(BingoCardGenerator.com!$F$857:$F$861,ROW()-1),BingoCardGenerator.com!$F$857:$F$861,0))</f>
        <v>Word 15</v>
      </c>
      <c r="RO6" s="193" t="str">
        <f ca="1">INDEX(BingoCardGenerator.com!$G$857:$G$861,MATCH(LARGE(BingoCardGenerator.com!$H$857:$H$861,ROW()-1),BingoCardGenerator.com!$H$857:$H$861,0))</f>
        <v>Word 18</v>
      </c>
      <c r="RP6" s="193" t="str">
        <f ca="1">INDEX(BingoCardGenerator.com!$I$857:$I$861,MATCH(LARGE(BingoCardGenerator.com!$J$857:$J$861,ROW()-1),BingoCardGenerator.com!$J$857:$J$861,0))</f>
        <v>Word 24</v>
      </c>
      <c r="RQ6" s="193" t="str">
        <f ca="1">INDEX(BingoCardGenerator.com!$A$867:$A$871,MATCH(LARGE(BingoCardGenerator.com!$B$867:$B$871,ROW()-1),BingoCardGenerator.com!$B$867:$B$871,0))</f>
        <v>Word 2</v>
      </c>
      <c r="RR6" s="193" t="str">
        <f ca="1">INDEX(BingoCardGenerator.com!$C$867:$C$871,MATCH(LARGE(BingoCardGenerator.com!$D$867:$D$871,ROW()-1),BingoCardGenerator.com!$D$867:$D$871,0))</f>
        <v>Word 8</v>
      </c>
      <c r="RS6" s="193" t="str">
        <f ca="1">INDEX(BingoCardGenerator.com!$E$867:$E$871,MATCH(LARGE(BingoCardGenerator.com!$F$867:$F$871,ROW()-1),BingoCardGenerator.com!$F$867:$F$871,0))</f>
        <v>Word 13</v>
      </c>
      <c r="RT6" s="193" t="str">
        <f ca="1">INDEX(BingoCardGenerator.com!$G$867:$G$871,MATCH(LARGE(BingoCardGenerator.com!$H$867:$H$871,ROW()-1),BingoCardGenerator.com!$H$867:$H$871,0))</f>
        <v>Word 17</v>
      </c>
      <c r="RU6" s="193" t="str">
        <f ca="1">INDEX(BingoCardGenerator.com!$I$867:$I$871,MATCH(LARGE(BingoCardGenerator.com!$J$867:$J$871,ROW()-1),BingoCardGenerator.com!$J$867:$J$871,0))</f>
        <v>Word 24</v>
      </c>
      <c r="RV6" s="193"/>
      <c r="RW6" s="193" t="str">
        <f ca="1">INDEX(BingoCardGenerator.com!$A$877:$A$881,MATCH(LARGE(BingoCardGenerator.com!$B$877:$B$881,ROW()-1),BingoCardGenerator.com!$B$877:$B$881,0))</f>
        <v>Word 5</v>
      </c>
      <c r="RX6" s="193" t="str">
        <f ca="1">INDEX(BingoCardGenerator.com!$C$877:$C$881,MATCH(LARGE(BingoCardGenerator.com!$D$877:$D$881,ROW()-1),BingoCardGenerator.com!$D$877:$D$881,0))</f>
        <v>Word 8</v>
      </c>
      <c r="RY6" s="193" t="str">
        <f ca="1">INDEX(BingoCardGenerator.com!$E$877:$E$881,MATCH(LARGE(BingoCardGenerator.com!$F$877:$F$881,ROW()-1),BingoCardGenerator.com!$F$877:$F$881,0))</f>
        <v>Word 11</v>
      </c>
      <c r="RZ6" s="193" t="str">
        <f ca="1">INDEX(BingoCardGenerator.com!$G$877:$G$881,MATCH(LARGE(BingoCardGenerator.com!$H$877:$H$881,ROW()-1),BingoCardGenerator.com!$H$877:$H$881,0))</f>
        <v>Word 17</v>
      </c>
      <c r="SA6" s="193" t="str">
        <f ca="1">INDEX(BingoCardGenerator.com!$I$877:$I$881,MATCH(LARGE(BingoCardGenerator.com!$J$877:$J$881,ROW()-1),BingoCardGenerator.com!$J$877:$J$881,0))</f>
        <v>Word 23</v>
      </c>
      <c r="SB6" s="193" t="str">
        <f ca="1">INDEX(BingoCardGenerator.com!$A$887:$A$891,MATCH(LARGE(BingoCardGenerator.com!$B$887:$B$891,ROW()-1),BingoCardGenerator.com!$B$887:$B$891,0))</f>
        <v>Word 3</v>
      </c>
      <c r="SC6" s="193" t="str">
        <f ca="1">INDEX(BingoCardGenerator.com!$C$887:$C$891,MATCH(LARGE(BingoCardGenerator.com!$D$887:$D$891,ROW()-1),BingoCardGenerator.com!$D$887:$D$891,0))</f>
        <v>Word 10</v>
      </c>
      <c r="SD6" s="193" t="str">
        <f ca="1">INDEX(BingoCardGenerator.com!$E$887:$E$891,MATCH(LARGE(BingoCardGenerator.com!$F$887:$F$891,ROW()-1),BingoCardGenerator.com!$F$887:$F$891,0))</f>
        <v>Word 14</v>
      </c>
      <c r="SE6" s="193" t="str">
        <f ca="1">INDEX(BingoCardGenerator.com!$G$887:$G$891,MATCH(LARGE(BingoCardGenerator.com!$H$887:$H$891,ROW()-1),BingoCardGenerator.com!$H$887:$H$891,0))</f>
        <v>Word 19</v>
      </c>
      <c r="SF6" s="193" t="str">
        <f ca="1">INDEX(BingoCardGenerator.com!$I$887:$I$891,MATCH(LARGE(BingoCardGenerator.com!$J$887:$J$891,ROW()-1),BingoCardGenerator.com!$J$887:$J$891,0))</f>
        <v>Word 25</v>
      </c>
      <c r="SG6" s="193"/>
      <c r="SH6" s="193" t="str">
        <f ca="1">INDEX(BingoCardGenerator.com!$A$897:$A$901,MATCH(LARGE(BingoCardGenerator.com!$B$897:$B$901,ROW()-1),BingoCardGenerator.com!$B$897:$B$901,0))</f>
        <v>Word 5</v>
      </c>
      <c r="SI6" s="193" t="str">
        <f ca="1">INDEX(BingoCardGenerator.com!$C$897:$C$901,MATCH(LARGE(BingoCardGenerator.com!$D$897:$D$901,ROW()-1),BingoCardGenerator.com!$D$897:$D$901,0))</f>
        <v>Word 10</v>
      </c>
      <c r="SJ6" s="193" t="str">
        <f ca="1">INDEX(BingoCardGenerator.com!$E$897:$E$901,MATCH(LARGE(BingoCardGenerator.com!$F$897:$F$901,ROW()-1),BingoCardGenerator.com!$F$897:$F$901,0))</f>
        <v>Word 13</v>
      </c>
      <c r="SK6" s="193" t="str">
        <f ca="1">INDEX(BingoCardGenerator.com!$G$897:$G$901,MATCH(LARGE(BingoCardGenerator.com!$H$897:$H$901,ROW()-1),BingoCardGenerator.com!$H$897:$H$901,0))</f>
        <v>Word 20</v>
      </c>
      <c r="SL6" s="193" t="str">
        <f ca="1">INDEX(BingoCardGenerator.com!$I$897:$I$901,MATCH(LARGE(BingoCardGenerator.com!$J$897:$J$901,ROW()-1),BingoCardGenerator.com!$J$897:$J$901,0))</f>
        <v>Word 21</v>
      </c>
      <c r="SM6" s="193" t="str">
        <f ca="1">INDEX(BingoCardGenerator.com!$A$907:$A$911,MATCH(LARGE(BingoCardGenerator.com!$B$907:$B$911,ROW()-1),BingoCardGenerator.com!$B$907:$B$911,0))</f>
        <v>Word 4</v>
      </c>
      <c r="SN6" s="193" t="str">
        <f ca="1">INDEX(BingoCardGenerator.com!$C$907:$C$911,MATCH(LARGE(BingoCardGenerator.com!$D$907:$D$911,ROW()-1),BingoCardGenerator.com!$D$907:$D$911,0))</f>
        <v>Word 6</v>
      </c>
      <c r="SO6" s="193" t="str">
        <f ca="1">INDEX(BingoCardGenerator.com!$E$907:$E$911,MATCH(LARGE(BingoCardGenerator.com!$F$907:$F$911,ROW()-1),BingoCardGenerator.com!$F$907:$F$911,0))</f>
        <v>Word 13</v>
      </c>
      <c r="SP6" s="193" t="str">
        <f ca="1">INDEX(BingoCardGenerator.com!$G$907:$G$911,MATCH(LARGE(BingoCardGenerator.com!$H$907:$H$911,ROW()-1),BingoCardGenerator.com!$H$907:$H$911,0))</f>
        <v>Word 17</v>
      </c>
      <c r="SQ6" s="193" t="str">
        <f ca="1">INDEX(BingoCardGenerator.com!$I$907:$I$911,MATCH(LARGE(BingoCardGenerator.com!$J$907:$J$911,ROW()-1),BingoCardGenerator.com!$J$907:$J$911,0))</f>
        <v>Word 23</v>
      </c>
      <c r="SR6" s="193"/>
      <c r="SS6" s="193" t="str">
        <f ca="1">INDEX(BingoCardGenerator.com!$A$917:$A$921,MATCH(LARGE(BingoCardGenerator.com!$B$917:$B$921,ROW()-1),BingoCardGenerator.com!$B$917:$B$921,0))</f>
        <v>Word 5</v>
      </c>
      <c r="ST6" s="193" t="str">
        <f ca="1">INDEX(BingoCardGenerator.com!$C$917:$C$921,MATCH(LARGE(BingoCardGenerator.com!$D$917:$D$921,ROW()-1),BingoCardGenerator.com!$D$917:$D$921,0))</f>
        <v>Word 9</v>
      </c>
      <c r="SU6" s="193" t="str">
        <f ca="1">INDEX(BingoCardGenerator.com!$E$917:$E$921,MATCH(LARGE(BingoCardGenerator.com!$F$917:$F$921,ROW()-1),BingoCardGenerator.com!$F$917:$F$921,0))</f>
        <v>Word 14</v>
      </c>
      <c r="SV6" s="193" t="str">
        <f ca="1">INDEX(BingoCardGenerator.com!$G$917:$G$921,MATCH(LARGE(BingoCardGenerator.com!$H$917:$H$921,ROW()-1),BingoCardGenerator.com!$H$917:$H$921,0))</f>
        <v>Word 18</v>
      </c>
      <c r="SW6" s="193" t="str">
        <f ca="1">INDEX(BingoCardGenerator.com!$I$917:$I$921,MATCH(LARGE(BingoCardGenerator.com!$J$917:$J$921,ROW()-1),BingoCardGenerator.com!$J$917:$J$921,0))</f>
        <v>Word 22</v>
      </c>
      <c r="SX6" s="193" t="str">
        <f ca="1">INDEX(BingoCardGenerator.com!$A$927:$A$931,MATCH(LARGE(BingoCardGenerator.com!$B$927:$B$931,ROW()-1),BingoCardGenerator.com!$B$927:$B$931,0))</f>
        <v>Word 4</v>
      </c>
      <c r="SY6" s="193" t="str">
        <f ca="1">INDEX(BingoCardGenerator.com!$C$927:$C$931,MATCH(LARGE(BingoCardGenerator.com!$D$927:$D$931,ROW()-1),BingoCardGenerator.com!$D$927:$D$931,0))</f>
        <v>Word 7</v>
      </c>
      <c r="SZ6" s="193" t="str">
        <f ca="1">INDEX(BingoCardGenerator.com!$E$927:$E$931,MATCH(LARGE(BingoCardGenerator.com!$F$927:$F$931,ROW()-1),BingoCardGenerator.com!$F$927:$F$931,0))</f>
        <v>Word 15</v>
      </c>
      <c r="TA6" s="193" t="str">
        <f ca="1">INDEX(BingoCardGenerator.com!$G$927:$G$931,MATCH(LARGE(BingoCardGenerator.com!$H$927:$H$931,ROW()-1),BingoCardGenerator.com!$H$927:$H$931,0))</f>
        <v>Word 18</v>
      </c>
      <c r="TB6" s="193" t="str">
        <f ca="1">INDEX(BingoCardGenerator.com!$I$927:$I$931,MATCH(LARGE(BingoCardGenerator.com!$J$927:$J$931,ROW()-1),BingoCardGenerator.com!$J$927:$J$931,0))</f>
        <v>Word 25</v>
      </c>
      <c r="TC6" s="193"/>
      <c r="TD6" s="193" t="str">
        <f ca="1">INDEX(BingoCardGenerator.com!$A$937:$A$941,MATCH(LARGE(BingoCardGenerator.com!$B$937:$B$941,ROW()-1),BingoCardGenerator.com!$B$937:$B$941,0))</f>
        <v>Word 2</v>
      </c>
      <c r="TE6" s="193" t="str">
        <f ca="1">INDEX(BingoCardGenerator.com!$C$937:$C$941,MATCH(LARGE(BingoCardGenerator.com!$D$937:$D$941,ROW()-1),BingoCardGenerator.com!$D$937:$D$941,0))</f>
        <v>Word 8</v>
      </c>
      <c r="TF6" s="193" t="str">
        <f ca="1">INDEX(BingoCardGenerator.com!$E$937:$E$941,MATCH(LARGE(BingoCardGenerator.com!$F$937:$F$941,ROW()-1),BingoCardGenerator.com!$F$937:$F$941,0))</f>
        <v>Word 14</v>
      </c>
      <c r="TG6" s="193" t="str">
        <f ca="1">INDEX(BingoCardGenerator.com!$G$937:$G$941,MATCH(LARGE(BingoCardGenerator.com!$H$937:$H$941,ROW()-1),BingoCardGenerator.com!$H$937:$H$941,0))</f>
        <v>Word 18</v>
      </c>
      <c r="TH6" s="193" t="str">
        <f ca="1">INDEX(BingoCardGenerator.com!$I$937:$I$941,MATCH(LARGE(BingoCardGenerator.com!$J$937:$J$941,ROW()-1),BingoCardGenerator.com!$J$937:$J$941,0))</f>
        <v>Word 24</v>
      </c>
      <c r="TI6" s="193" t="str">
        <f ca="1">INDEX(BingoCardGenerator.com!$A$947:$A$951,MATCH(LARGE(BingoCardGenerator.com!$B$947:$B$951,ROW()-1),BingoCardGenerator.com!$B$947:$B$951,0))</f>
        <v>Word 1</v>
      </c>
      <c r="TJ6" s="193" t="str">
        <f ca="1">INDEX(BingoCardGenerator.com!$C$947:$C$951,MATCH(LARGE(BingoCardGenerator.com!$D$947:$D$951,ROW()-1),BingoCardGenerator.com!$D$947:$D$951,0))</f>
        <v>Word 6</v>
      </c>
      <c r="TK6" s="193" t="str">
        <f ca="1">INDEX(BingoCardGenerator.com!$E$947:$E$951,MATCH(LARGE(BingoCardGenerator.com!$F$947:$F$951,ROW()-1),BingoCardGenerator.com!$F$947:$F$951,0))</f>
        <v>Word 11</v>
      </c>
      <c r="TL6" s="193" t="str">
        <f ca="1">INDEX(BingoCardGenerator.com!$G$947:$G$951,MATCH(LARGE(BingoCardGenerator.com!$H$947:$H$951,ROW()-1),BingoCardGenerator.com!$H$947:$H$951,0))</f>
        <v>Word 17</v>
      </c>
      <c r="TM6" s="193" t="str">
        <f ca="1">INDEX(BingoCardGenerator.com!$I$947:$I$951,MATCH(LARGE(BingoCardGenerator.com!$J$947:$J$951,ROW()-1),BingoCardGenerator.com!$J$947:$J$951,0))</f>
        <v>Word 21</v>
      </c>
      <c r="TN6" s="193"/>
      <c r="TO6" s="193" t="str">
        <f ca="1">INDEX(BingoCardGenerator.com!$A$957:$A$961,MATCH(LARGE(BingoCardGenerator.com!$B$957:$B$961,ROW()-1),BingoCardGenerator.com!$B$957:$B$961,0))</f>
        <v>Word 5</v>
      </c>
      <c r="TP6" s="193" t="str">
        <f ca="1">INDEX(BingoCardGenerator.com!$C$957:$C$961,MATCH(LARGE(BingoCardGenerator.com!$D$957:$D$961,ROW()-1),BingoCardGenerator.com!$D$957:$D$961,0))</f>
        <v>Word 8</v>
      </c>
      <c r="TQ6" s="193" t="str">
        <f ca="1">INDEX(BingoCardGenerator.com!$E$957:$E$961,MATCH(LARGE(BingoCardGenerator.com!$F$957:$F$961,ROW()-1),BingoCardGenerator.com!$F$957:$F$961,0))</f>
        <v>Word 13</v>
      </c>
      <c r="TR6" s="193" t="str">
        <f ca="1">INDEX(BingoCardGenerator.com!$G$957:$G$961,MATCH(LARGE(BingoCardGenerator.com!$H$957:$H$961,ROW()-1),BingoCardGenerator.com!$H$957:$H$961,0))</f>
        <v>Word 18</v>
      </c>
      <c r="TS6" s="193" t="str">
        <f ca="1">INDEX(BingoCardGenerator.com!$I$957:$I$961,MATCH(LARGE(BingoCardGenerator.com!$J$957:$J$961,ROW()-1),BingoCardGenerator.com!$J$957:$J$961,0))</f>
        <v>Word 23</v>
      </c>
      <c r="TT6" s="193" t="str">
        <f ca="1">INDEX(BingoCardGenerator.com!$A$967:$A$971,MATCH(LARGE(BingoCardGenerator.com!$B$967:$B$971,ROW()-1),BingoCardGenerator.com!$B$967:$B$971,0))</f>
        <v>Word 1</v>
      </c>
      <c r="TU6" s="193" t="str">
        <f ca="1">INDEX(BingoCardGenerator.com!$C$967:$C$971,MATCH(LARGE(BingoCardGenerator.com!$D$967:$D$971,ROW()-1),BingoCardGenerator.com!$D$967:$D$971,0))</f>
        <v>Word 7</v>
      </c>
      <c r="TV6" s="193" t="str">
        <f ca="1">INDEX(BingoCardGenerator.com!$E$967:$E$971,MATCH(LARGE(BingoCardGenerator.com!$F$967:$F$971,ROW()-1),BingoCardGenerator.com!$F$967:$F$971,0))</f>
        <v>Word 12</v>
      </c>
      <c r="TW6" s="193" t="str">
        <f ca="1">INDEX(BingoCardGenerator.com!$G$967:$G$971,MATCH(LARGE(BingoCardGenerator.com!$H$967:$H$971,ROW()-1),BingoCardGenerator.com!$H$967:$H$971,0))</f>
        <v>Word 17</v>
      </c>
      <c r="TX6" s="193" t="str">
        <f ca="1">INDEX(BingoCardGenerator.com!$I$967:$I$971,MATCH(LARGE(BingoCardGenerator.com!$J$967:$J$971,ROW()-1),BingoCardGenerator.com!$J$967:$J$971,0))</f>
        <v>Word 21</v>
      </c>
      <c r="TY6" s="193"/>
      <c r="TZ6" s="193" t="str">
        <f ca="1">INDEX(BingoCardGenerator.com!$A$977:$A$981,MATCH(LARGE(BingoCardGenerator.com!$B$977:$B$981,ROW()-1),BingoCardGenerator.com!$B$977:$B$981,0))</f>
        <v>Word 4</v>
      </c>
      <c r="UA6" s="193" t="str">
        <f ca="1">INDEX(BingoCardGenerator.com!$C$977:$C$981,MATCH(LARGE(BingoCardGenerator.com!$D$977:$D$981,ROW()-1),BingoCardGenerator.com!$D$977:$D$981,0))</f>
        <v>Word 9</v>
      </c>
      <c r="UB6" s="193" t="str">
        <f ca="1">INDEX(BingoCardGenerator.com!$E$977:$E$981,MATCH(LARGE(BingoCardGenerator.com!$F$977:$F$981,ROW()-1),BingoCardGenerator.com!$F$977:$F$981,0))</f>
        <v>Word 13</v>
      </c>
      <c r="UC6" s="193" t="str">
        <f ca="1">INDEX(BingoCardGenerator.com!$G$977:$G$981,MATCH(LARGE(BingoCardGenerator.com!$H$977:$H$981,ROW()-1),BingoCardGenerator.com!$H$977:$H$981,0))</f>
        <v>Word 17</v>
      </c>
      <c r="UD6" s="193" t="str">
        <f ca="1">INDEX(BingoCardGenerator.com!$I$977:$I$981,MATCH(LARGE(BingoCardGenerator.com!$J$977:$J$981,ROW()-1),BingoCardGenerator.com!$J$977:$J$981,0))</f>
        <v>Word 21</v>
      </c>
      <c r="UE6" s="193" t="str">
        <f ca="1">INDEX(BingoCardGenerator.com!$A$987:$A$991,MATCH(LARGE(BingoCardGenerator.com!$B$987:$B$991,ROW()-1),BingoCardGenerator.com!$B$987:$B$991,0))</f>
        <v>Word 1</v>
      </c>
      <c r="UF6" s="193" t="str">
        <f ca="1">INDEX(BingoCardGenerator.com!$C$987:$C$991,MATCH(LARGE(BingoCardGenerator.com!$D$987:$D$991,ROW()-1),BingoCardGenerator.com!$D$987:$D$991,0))</f>
        <v>Word 9</v>
      </c>
      <c r="UG6" s="193" t="str">
        <f ca="1">INDEX(BingoCardGenerator.com!$E$987:$E$991,MATCH(LARGE(BingoCardGenerator.com!$F$987:$F$991,ROW()-1),BingoCardGenerator.com!$F$987:$F$991,0))</f>
        <v>Word 14</v>
      </c>
      <c r="UH6" s="193" t="str">
        <f ca="1">INDEX(BingoCardGenerator.com!$G$987:$G$991,MATCH(LARGE(BingoCardGenerator.com!$H$987:$H$991,ROW()-1),BingoCardGenerator.com!$H$987:$H$991,0))</f>
        <v>Word 20</v>
      </c>
      <c r="UI6" s="193" t="str">
        <f ca="1">INDEX(BingoCardGenerator.com!$I$987:$I$991,MATCH(LARGE(BingoCardGenerator.com!$J$987:$J$991,ROW()-1),BingoCardGenerator.com!$J$987:$J$991,0))</f>
        <v>Word 21</v>
      </c>
      <c r="UJ6" s="193"/>
      <c r="UK6" s="193" t="str">
        <f ca="1">INDEX(BingoCardGenerator.com!$A$997:$A$1001,MATCH(LARGE(BingoCardGenerator.com!$B$997:$B$1001,ROW()-1),BingoCardGenerator.com!$B$997:$B$1001,0))</f>
        <v>Word 3</v>
      </c>
      <c r="UL6" s="193" t="str">
        <f ca="1">INDEX(BingoCardGenerator.com!$C$997:$C$1001,MATCH(LARGE(BingoCardGenerator.com!$D$997:$D$1001,ROW()-1),BingoCardGenerator.com!$D$997:$D$1001,0))</f>
        <v>Word 9</v>
      </c>
      <c r="UM6" s="191" t="str">
        <f ca="1">INDEX(BingoCardGenerator.com!$E$997:$E$1001,MATCH(LARGE(BingoCardGenerator.com!$F$997:$F$1001,ROW()-1),BingoCardGenerator.com!$F$997:$F$1001,0))</f>
        <v>Word 13</v>
      </c>
      <c r="UN6" s="191" t="str">
        <f ca="1">INDEX(BingoCardGenerator.com!$G$997:$G$1001,MATCH(LARGE(BingoCardGenerator.com!$H$997:$H$1001,ROW()-1),BingoCardGenerator.com!$H$997:$H$1001,0))</f>
        <v>Word 18</v>
      </c>
      <c r="UO6" s="191" t="str">
        <f ca="1">INDEX(BingoCardGenerator.com!$I$997:$I$1001,MATCH(LARGE(BingoCardGenerator.com!$J$997:$J$1001,ROW()-1),BingoCardGenerator.com!$J$997:$J$1001,0))</f>
        <v>Word 25</v>
      </c>
    </row>
    <row r="7" spans="1:561">
      <c r="L7" s="194">
        <v>1</v>
      </c>
      <c r="R7" s="194">
        <v>2</v>
      </c>
      <c r="W7" s="194">
        <v>3</v>
      </c>
      <c r="X7" s="194"/>
      <c r="Y7" s="194"/>
      <c r="Z7" s="194"/>
      <c r="AA7" s="194"/>
      <c r="AB7" s="194"/>
      <c r="AC7" s="194">
        <v>4</v>
      </c>
      <c r="AD7" s="194"/>
      <c r="AE7" s="194"/>
      <c r="AF7" s="194"/>
      <c r="AH7" s="194">
        <v>5</v>
      </c>
      <c r="AI7" s="194"/>
      <c r="AJ7" s="194"/>
      <c r="AK7" s="194"/>
      <c r="AL7" s="194"/>
      <c r="AM7" s="194"/>
      <c r="AN7" s="194">
        <v>6</v>
      </c>
      <c r="AO7" s="194"/>
      <c r="AP7" s="194"/>
      <c r="AQ7" s="194"/>
      <c r="AS7" s="194">
        <v>7</v>
      </c>
      <c r="AT7" s="194"/>
      <c r="AU7" s="194"/>
      <c r="AV7" s="194"/>
      <c r="AW7" s="194"/>
      <c r="AX7" s="194"/>
      <c r="AY7" s="194">
        <v>8</v>
      </c>
      <c r="AZ7" s="194"/>
      <c r="BA7" s="194"/>
      <c r="BB7" s="194"/>
      <c r="BD7" s="194">
        <v>9</v>
      </c>
      <c r="BE7" s="194"/>
      <c r="BF7" s="194"/>
      <c r="BG7" s="194"/>
      <c r="BH7" s="194"/>
      <c r="BI7" s="194"/>
      <c r="BJ7" s="194">
        <v>10</v>
      </c>
      <c r="BK7" s="194"/>
      <c r="BL7" s="194"/>
      <c r="BM7" s="194"/>
      <c r="BO7" s="194">
        <v>11</v>
      </c>
      <c r="BP7" s="194"/>
      <c r="BQ7" s="194"/>
      <c r="BR7" s="194"/>
      <c r="BS7" s="194"/>
      <c r="BT7" s="194"/>
      <c r="BU7" s="194">
        <v>12</v>
      </c>
      <c r="BV7" s="194"/>
      <c r="BW7" s="194"/>
      <c r="BX7" s="194"/>
      <c r="BZ7" s="194">
        <v>13</v>
      </c>
      <c r="CA7" s="194"/>
      <c r="CB7" s="194"/>
      <c r="CC7" s="194"/>
      <c r="CD7" s="194"/>
      <c r="CE7" s="194"/>
      <c r="CF7" s="194">
        <v>14</v>
      </c>
      <c r="CG7" s="194"/>
      <c r="CH7" s="194"/>
      <c r="CI7" s="194"/>
      <c r="CK7" s="194">
        <v>15</v>
      </c>
      <c r="CL7" s="194"/>
      <c r="CM7" s="194"/>
      <c r="CN7" s="194"/>
      <c r="CO7" s="194"/>
      <c r="CP7" s="194"/>
      <c r="CQ7" s="194">
        <v>16</v>
      </c>
      <c r="CR7" s="194"/>
      <c r="CS7" s="194"/>
      <c r="CT7" s="194"/>
      <c r="CV7" s="194">
        <v>17</v>
      </c>
      <c r="CW7" s="194"/>
      <c r="CX7" s="194"/>
      <c r="CY7" s="194"/>
      <c r="CZ7" s="194"/>
      <c r="DA7" s="194"/>
      <c r="DB7" s="194">
        <v>18</v>
      </c>
      <c r="DC7" s="194"/>
      <c r="DD7" s="194"/>
      <c r="DE7" s="194"/>
      <c r="DG7" s="194">
        <v>19</v>
      </c>
      <c r="DH7" s="194"/>
      <c r="DI7" s="194"/>
      <c r="DJ7" s="194"/>
      <c r="DK7" s="194"/>
      <c r="DL7" s="194"/>
      <c r="DM7" s="194">
        <v>20</v>
      </c>
      <c r="DN7" s="194"/>
      <c r="DO7" s="194"/>
      <c r="DP7" s="194"/>
      <c r="DR7" s="194">
        <v>21</v>
      </c>
      <c r="DS7" s="194"/>
      <c r="DT7" s="194"/>
      <c r="DU7" s="194"/>
      <c r="DV7" s="194"/>
      <c r="DW7" s="194"/>
      <c r="DX7" s="194">
        <v>22</v>
      </c>
      <c r="DY7" s="194"/>
      <c r="DZ7" s="194"/>
      <c r="EA7" s="194"/>
      <c r="EC7" s="194">
        <v>23</v>
      </c>
      <c r="ED7" s="194"/>
      <c r="EE7" s="194"/>
      <c r="EF7" s="194"/>
      <c r="EG7" s="194"/>
      <c r="EH7" s="194"/>
      <c r="EI7" s="194">
        <v>24</v>
      </c>
      <c r="EJ7" s="194"/>
      <c r="EK7" s="194"/>
      <c r="EL7" s="194"/>
      <c r="EN7" s="194">
        <v>25</v>
      </c>
      <c r="EO7" s="194"/>
      <c r="EP7" s="194"/>
      <c r="EQ7" s="194"/>
      <c r="ER7" s="194"/>
      <c r="ES7" s="194"/>
      <c r="ET7" s="194">
        <v>26</v>
      </c>
      <c r="EU7" s="194"/>
      <c r="EV7" s="194"/>
      <c r="EW7" s="194"/>
      <c r="EY7" s="194">
        <v>27</v>
      </c>
      <c r="EZ7" s="194"/>
      <c r="FA7" s="194"/>
      <c r="FB7" s="194"/>
      <c r="FC7" s="194"/>
      <c r="FD7" s="194"/>
      <c r="FE7" s="194">
        <v>28</v>
      </c>
      <c r="FF7" s="194"/>
      <c r="FG7" s="194"/>
      <c r="FH7" s="194"/>
      <c r="FJ7" s="194">
        <v>29</v>
      </c>
      <c r="FK7" s="194"/>
      <c r="FL7" s="194"/>
      <c r="FM7" s="194"/>
      <c r="FN7" s="194"/>
      <c r="FO7" s="194"/>
      <c r="FP7" s="194">
        <v>30</v>
      </c>
      <c r="FQ7" s="194"/>
      <c r="FR7" s="194"/>
      <c r="FS7" s="194"/>
      <c r="FU7" s="194">
        <v>31</v>
      </c>
      <c r="FV7" s="194"/>
      <c r="FW7" s="194"/>
      <c r="FX7" s="194"/>
      <c r="FY7" s="194"/>
      <c r="FZ7" s="194"/>
      <c r="GA7" s="194">
        <v>32</v>
      </c>
      <c r="GB7" s="194"/>
      <c r="GC7" s="194"/>
      <c r="GD7" s="194"/>
      <c r="GF7" s="194">
        <v>33</v>
      </c>
      <c r="GG7" s="194"/>
      <c r="GH7" s="194"/>
      <c r="GI7" s="194"/>
      <c r="GJ7" s="194"/>
      <c r="GK7" s="194"/>
      <c r="GL7" s="194">
        <v>34</v>
      </c>
      <c r="GM7" s="194"/>
      <c r="GN7" s="194"/>
      <c r="GO7" s="194"/>
      <c r="GQ7" s="194">
        <v>35</v>
      </c>
      <c r="GR7" s="194"/>
      <c r="GS7" s="194"/>
      <c r="GT7" s="194"/>
      <c r="GU7" s="194"/>
      <c r="GV7" s="194"/>
      <c r="GW7" s="194">
        <v>36</v>
      </c>
      <c r="GX7" s="194"/>
      <c r="GY7" s="194"/>
      <c r="GZ7" s="194"/>
      <c r="HB7" s="194">
        <v>37</v>
      </c>
      <c r="HC7" s="194"/>
      <c r="HD7" s="194"/>
      <c r="HE7" s="194"/>
      <c r="HF7" s="194"/>
      <c r="HG7" s="194"/>
      <c r="HH7" s="194">
        <v>38</v>
      </c>
      <c r="HI7" s="194"/>
      <c r="HJ7" s="194"/>
      <c r="HK7" s="194"/>
      <c r="HM7" s="194">
        <v>39</v>
      </c>
      <c r="HN7" s="194"/>
      <c r="HO7" s="194"/>
      <c r="HP7" s="194"/>
      <c r="HQ7" s="194"/>
      <c r="HR7" s="194"/>
      <c r="HS7" s="194">
        <v>40</v>
      </c>
      <c r="HT7" s="194"/>
      <c r="HU7" s="194"/>
      <c r="HV7" s="194"/>
      <c r="HX7" s="194">
        <v>41</v>
      </c>
      <c r="HY7" s="194"/>
      <c r="HZ7" s="194"/>
      <c r="IA7" s="194"/>
      <c r="IB7" s="194"/>
      <c r="IC7" s="194"/>
      <c r="ID7" s="194">
        <v>42</v>
      </c>
      <c r="IE7" s="194"/>
      <c r="IF7" s="194"/>
      <c r="IG7" s="194"/>
      <c r="II7" s="194">
        <v>43</v>
      </c>
      <c r="IJ7" s="194"/>
      <c r="IK7" s="194"/>
      <c r="IL7" s="194"/>
      <c r="IM7" s="194"/>
      <c r="IN7" s="194"/>
      <c r="IO7" s="194">
        <v>44</v>
      </c>
      <c r="IP7" s="194"/>
      <c r="IQ7" s="194"/>
      <c r="IR7" s="194"/>
      <c r="IT7" s="194">
        <v>45</v>
      </c>
      <c r="IU7" s="194"/>
      <c r="IV7" s="194"/>
      <c r="IW7" s="194"/>
      <c r="IX7" s="194"/>
      <c r="IY7" s="194"/>
      <c r="IZ7" s="194">
        <v>46</v>
      </c>
      <c r="JA7" s="194"/>
      <c r="JB7" s="194"/>
      <c r="JC7" s="194"/>
      <c r="JE7" s="194">
        <v>47</v>
      </c>
      <c r="JF7" s="194"/>
      <c r="JG7" s="194"/>
      <c r="JH7" s="194"/>
      <c r="JI7" s="194"/>
      <c r="JJ7" s="194"/>
      <c r="JK7" s="194">
        <v>48</v>
      </c>
      <c r="JL7" s="194"/>
      <c r="JM7" s="194"/>
      <c r="JN7" s="194"/>
      <c r="JP7" s="194">
        <v>49</v>
      </c>
      <c r="JQ7" s="194"/>
      <c r="JR7" s="194"/>
      <c r="JS7" s="194"/>
      <c r="JT7" s="194"/>
      <c r="JU7" s="194"/>
      <c r="JV7" s="194">
        <v>50</v>
      </c>
      <c r="JW7" s="194"/>
      <c r="JX7" s="194"/>
      <c r="JY7" s="194"/>
      <c r="KA7" s="194">
        <v>51</v>
      </c>
      <c r="KB7" s="194"/>
      <c r="KC7" s="194"/>
      <c r="KD7" s="194"/>
      <c r="KE7" s="194"/>
      <c r="KF7" s="194"/>
      <c r="KG7" s="194">
        <v>52</v>
      </c>
      <c r="KH7" s="194"/>
      <c r="KI7" s="194"/>
      <c r="KJ7" s="194"/>
      <c r="KL7" s="194">
        <v>53</v>
      </c>
      <c r="KM7" s="194"/>
      <c r="KN7" s="194"/>
      <c r="KO7" s="194"/>
      <c r="KP7" s="194"/>
      <c r="KQ7" s="194"/>
      <c r="KR7" s="194">
        <v>54</v>
      </c>
      <c r="KS7" s="194"/>
      <c r="KT7" s="194"/>
      <c r="KU7" s="194"/>
      <c r="KW7" s="194">
        <v>55</v>
      </c>
      <c r="KX7" s="194"/>
      <c r="KY7" s="194"/>
      <c r="KZ7" s="194"/>
      <c r="LA7" s="194"/>
      <c r="LB7" s="194"/>
      <c r="LC7" s="194">
        <v>56</v>
      </c>
      <c r="LD7" s="194"/>
      <c r="LE7" s="194"/>
      <c r="LF7" s="194"/>
      <c r="LH7" s="194">
        <v>57</v>
      </c>
      <c r="LI7" s="194"/>
      <c r="LJ7" s="194"/>
      <c r="LK7" s="194"/>
      <c r="LL7" s="194"/>
      <c r="LM7" s="194"/>
      <c r="LN7" s="194">
        <v>58</v>
      </c>
      <c r="LO7" s="194"/>
      <c r="LP7" s="194"/>
      <c r="LQ7" s="194"/>
      <c r="LS7" s="194">
        <v>59</v>
      </c>
      <c r="LT7" s="194"/>
      <c r="LU7" s="194"/>
      <c r="LV7" s="194"/>
      <c r="LW7" s="194"/>
      <c r="LX7" s="194"/>
      <c r="LY7" s="194">
        <v>60</v>
      </c>
      <c r="LZ7" s="194"/>
      <c r="MA7" s="194"/>
      <c r="MB7" s="194"/>
      <c r="MD7" s="194">
        <v>61</v>
      </c>
      <c r="ME7" s="194"/>
      <c r="MF7" s="194"/>
      <c r="MG7" s="194"/>
      <c r="MH7" s="194"/>
      <c r="MI7" s="194"/>
      <c r="MJ7" s="194">
        <v>62</v>
      </c>
      <c r="MK7" s="194"/>
      <c r="ML7" s="194"/>
      <c r="MM7" s="194"/>
      <c r="MO7" s="194">
        <v>63</v>
      </c>
      <c r="MP7" s="194"/>
      <c r="MQ7" s="194"/>
      <c r="MR7" s="194"/>
      <c r="MS7" s="194"/>
      <c r="MT7" s="194"/>
      <c r="MU7" s="194">
        <v>64</v>
      </c>
      <c r="MV7" s="194"/>
      <c r="MW7" s="194"/>
      <c r="MX7" s="194"/>
      <c r="MZ7" s="194">
        <v>65</v>
      </c>
      <c r="NA7" s="194"/>
      <c r="NB7" s="194"/>
      <c r="NC7" s="194"/>
      <c r="ND7" s="194"/>
      <c r="NE7" s="194"/>
      <c r="NF7" s="194">
        <v>66</v>
      </c>
      <c r="NG7" s="194"/>
      <c r="NH7" s="194"/>
      <c r="NI7" s="194"/>
      <c r="NK7" s="194">
        <v>67</v>
      </c>
      <c r="NL7" s="194"/>
      <c r="NM7" s="194"/>
      <c r="NN7" s="194"/>
      <c r="NO7" s="194"/>
      <c r="NP7" s="194"/>
      <c r="NQ7" s="194">
        <v>68</v>
      </c>
      <c r="NR7" s="194"/>
      <c r="NS7" s="194"/>
      <c r="NT7" s="194"/>
      <c r="NV7" s="194">
        <v>69</v>
      </c>
      <c r="NW7" s="194"/>
      <c r="NX7" s="194"/>
      <c r="NY7" s="194"/>
      <c r="NZ7" s="194"/>
      <c r="OA7" s="194"/>
      <c r="OB7" s="194">
        <v>70</v>
      </c>
      <c r="OC7" s="194"/>
      <c r="OD7" s="194"/>
      <c r="OE7" s="194"/>
      <c r="OG7" s="194">
        <v>71</v>
      </c>
      <c r="OH7" s="194"/>
      <c r="OI7" s="194"/>
      <c r="OJ7" s="194"/>
      <c r="OK7" s="194"/>
      <c r="OL7" s="194"/>
      <c r="OM7" s="194">
        <v>72</v>
      </c>
      <c r="ON7" s="194"/>
      <c r="OO7" s="194"/>
      <c r="OP7" s="194"/>
      <c r="OR7" s="194">
        <v>73</v>
      </c>
      <c r="OS7" s="194"/>
      <c r="OT7" s="194"/>
      <c r="OU7" s="194"/>
      <c r="OV7" s="194"/>
      <c r="OW7" s="194"/>
      <c r="OX7" s="194">
        <v>74</v>
      </c>
      <c r="OY7" s="194"/>
      <c r="OZ7" s="194"/>
      <c r="PA7" s="194"/>
      <c r="PC7" s="194">
        <v>75</v>
      </c>
      <c r="PD7" s="194"/>
      <c r="PE7" s="194"/>
      <c r="PF7" s="194"/>
      <c r="PG7" s="194"/>
      <c r="PH7" s="194"/>
      <c r="PI7" s="194">
        <v>76</v>
      </c>
      <c r="PJ7" s="194"/>
      <c r="PK7" s="194"/>
      <c r="PL7" s="194"/>
      <c r="PN7" s="194">
        <v>77</v>
      </c>
      <c r="PO7" s="194"/>
      <c r="PP7" s="194"/>
      <c r="PQ7" s="194"/>
      <c r="PR7" s="194"/>
      <c r="PS7" s="194"/>
      <c r="PT7" s="194">
        <v>78</v>
      </c>
      <c r="PU7" s="194"/>
      <c r="PV7" s="194"/>
      <c r="PW7" s="194"/>
      <c r="PY7" s="194">
        <v>79</v>
      </c>
      <c r="PZ7" s="194"/>
      <c r="QA7" s="194"/>
      <c r="QB7" s="194"/>
      <c r="QC7" s="194"/>
      <c r="QD7" s="194"/>
      <c r="QE7" s="194">
        <v>80</v>
      </c>
      <c r="QF7" s="194"/>
      <c r="QG7" s="194"/>
      <c r="QH7" s="194"/>
      <c r="QJ7" s="194">
        <v>81</v>
      </c>
      <c r="QK7" s="194"/>
      <c r="QL7" s="194"/>
      <c r="QM7" s="194"/>
      <c r="QN7" s="194"/>
      <c r="QO7" s="194"/>
      <c r="QP7" s="194">
        <v>82</v>
      </c>
      <c r="QQ7" s="194"/>
      <c r="QR7" s="194"/>
      <c r="QS7" s="194"/>
      <c r="QU7" s="194">
        <v>83</v>
      </c>
      <c r="QV7" s="194"/>
      <c r="QW7" s="194"/>
      <c r="QX7" s="194"/>
      <c r="QY7" s="194"/>
      <c r="QZ7" s="194"/>
      <c r="RA7" s="194">
        <v>84</v>
      </c>
      <c r="RB7" s="194"/>
      <c r="RC7" s="194"/>
      <c r="RD7" s="194"/>
      <c r="RF7" s="194">
        <v>85</v>
      </c>
      <c r="RG7" s="194"/>
      <c r="RH7" s="194"/>
      <c r="RI7" s="194"/>
      <c r="RJ7" s="194"/>
      <c r="RK7" s="194"/>
      <c r="RL7" s="194">
        <v>86</v>
      </c>
      <c r="RM7" s="194"/>
      <c r="RN7" s="194"/>
      <c r="RO7" s="194"/>
      <c r="RQ7" s="194">
        <v>87</v>
      </c>
      <c r="RR7" s="194"/>
      <c r="RS7" s="194"/>
      <c r="RT7" s="194"/>
      <c r="RU7" s="194"/>
      <c r="RV7" s="194"/>
      <c r="RW7" s="194">
        <v>88</v>
      </c>
      <c r="RX7" s="194"/>
      <c r="RY7" s="194"/>
      <c r="RZ7" s="194"/>
      <c r="SB7" s="194">
        <v>89</v>
      </c>
      <c r="SC7" s="194"/>
      <c r="SD7" s="194"/>
      <c r="SE7" s="194"/>
      <c r="SF7" s="194"/>
      <c r="SG7" s="194"/>
      <c r="SH7" s="194">
        <v>90</v>
      </c>
      <c r="SI7" s="194"/>
      <c r="SJ7" s="194"/>
      <c r="SK7" s="194"/>
      <c r="SM7" s="194">
        <v>91</v>
      </c>
      <c r="SN7" s="194"/>
      <c r="SO7" s="194"/>
      <c r="SP7" s="194"/>
      <c r="SQ7" s="194"/>
      <c r="SR7" s="194"/>
      <c r="SS7" s="194">
        <v>92</v>
      </c>
      <c r="ST7" s="194"/>
      <c r="SU7" s="194"/>
      <c r="SV7" s="194"/>
      <c r="SX7" s="194">
        <v>93</v>
      </c>
      <c r="SY7" s="194"/>
      <c r="SZ7" s="194"/>
      <c r="TA7" s="194"/>
      <c r="TB7" s="194"/>
      <c r="TC7" s="194"/>
      <c r="TD7" s="194">
        <v>94</v>
      </c>
      <c r="TE7" s="194"/>
      <c r="TF7" s="194"/>
      <c r="TG7" s="194"/>
      <c r="TI7" s="194">
        <v>95</v>
      </c>
      <c r="TJ7" s="194"/>
      <c r="TK7" s="194"/>
      <c r="TL7" s="194"/>
      <c r="TM7" s="194"/>
      <c r="TN7" s="194"/>
      <c r="TO7" s="194">
        <v>96</v>
      </c>
      <c r="TP7" s="194"/>
      <c r="TQ7" s="194"/>
      <c r="TR7" s="194"/>
      <c r="TT7" s="194">
        <v>97</v>
      </c>
      <c r="TU7" s="194"/>
      <c r="TV7" s="194"/>
      <c r="TW7" s="194"/>
      <c r="TX7" s="194"/>
      <c r="TY7" s="194"/>
      <c r="TZ7" s="194">
        <v>98</v>
      </c>
      <c r="UA7" s="194"/>
      <c r="UB7" s="194"/>
      <c r="UC7" s="194"/>
      <c r="UE7" s="194">
        <v>99</v>
      </c>
      <c r="UF7" s="194"/>
      <c r="UG7" s="194"/>
      <c r="UH7" s="194"/>
      <c r="UI7" s="194"/>
      <c r="UJ7" s="194"/>
      <c r="UK7" s="194">
        <v>100</v>
      </c>
      <c r="UL7" s="194"/>
      <c r="UM7" s="194"/>
      <c r="UN7" s="194"/>
    </row>
    <row r="8" spans="1:561">
      <c r="A8" s="191" t="str">
        <f>Instructions!$I$22</f>
        <v>Word 1</v>
      </c>
      <c r="B8" s="191">
        <f ca="1">RAND()</f>
        <v>0.57228320508936614</v>
      </c>
      <c r="C8" s="191" t="str">
        <f>Instructions!$I$27</f>
        <v>Word 6</v>
      </c>
      <c r="D8" s="191">
        <f ca="1">RAND()</f>
        <v>7.3267326004028854E-2</v>
      </c>
      <c r="E8" s="191" t="str">
        <f>Instructions!$I$32</f>
        <v>Word 11</v>
      </c>
      <c r="F8" s="191">
        <f ca="1">RAND()</f>
        <v>0.18570937206479499</v>
      </c>
      <c r="G8" s="191" t="str">
        <f>Instructions!$I$37</f>
        <v>Word 16</v>
      </c>
      <c r="H8" s="191">
        <f t="shared" ref="H8:J12" ca="1" si="0">RAND()</f>
        <v>0.55602174556451822</v>
      </c>
      <c r="I8" s="191" t="str">
        <f>Instructions!$I$42</f>
        <v>Word 21</v>
      </c>
      <c r="J8" s="191">
        <f t="shared" ca="1" si="0"/>
        <v>0.19275144504650599</v>
      </c>
    </row>
    <row r="9" spans="1:561">
      <c r="A9" s="191" t="str">
        <f>Instructions!$I$23</f>
        <v>Word 2</v>
      </c>
      <c r="B9" s="191">
        <f ca="1">RAND()</f>
        <v>0.73357704953687242</v>
      </c>
      <c r="C9" s="191" t="str">
        <f>Instructions!$I$28</f>
        <v>Word 7</v>
      </c>
      <c r="D9" s="191">
        <f ca="1">RAND()</f>
        <v>0.92326139505504912</v>
      </c>
      <c r="E9" s="191" t="str">
        <f>Instructions!$I$33</f>
        <v>Word 12</v>
      </c>
      <c r="F9" s="191">
        <f ca="1">RAND()</f>
        <v>0.33626434178838727</v>
      </c>
      <c r="G9" s="191" t="str">
        <f>Instructions!$I$38</f>
        <v>Word 17</v>
      </c>
      <c r="H9" s="191">
        <f t="shared" ca="1" si="0"/>
        <v>0.55306263222291807</v>
      </c>
      <c r="I9" s="191" t="str">
        <f>Instructions!$I$43</f>
        <v>Word 22</v>
      </c>
      <c r="J9" s="191">
        <f t="shared" ca="1" si="0"/>
        <v>0.86867550418705941</v>
      </c>
    </row>
    <row r="10" spans="1:561">
      <c r="A10" s="191" t="str">
        <f>Instructions!$I$24</f>
        <v>Word 3</v>
      </c>
      <c r="B10" s="191">
        <f ca="1">RAND()</f>
        <v>0.8776277786986928</v>
      </c>
      <c r="C10" s="191" t="str">
        <f>Instructions!$I$29</f>
        <v>Word 8</v>
      </c>
      <c r="D10" s="191">
        <f ca="1">RAND()</f>
        <v>0.61761237335405705</v>
      </c>
      <c r="E10" s="191" t="str">
        <f>Instructions!$I$34</f>
        <v>Word 13</v>
      </c>
      <c r="F10" s="191">
        <f ca="1">RAND()</f>
        <v>0.95556569097556943</v>
      </c>
      <c r="G10" s="191" t="str">
        <f>Instructions!$I$39</f>
        <v>Word 18</v>
      </c>
      <c r="H10" s="191">
        <f t="shared" ca="1" si="0"/>
        <v>0.79473762556645677</v>
      </c>
      <c r="I10" s="191" t="str">
        <f>Instructions!$I$44</f>
        <v>Word 23</v>
      </c>
      <c r="J10" s="191">
        <f t="shared" ca="1" si="0"/>
        <v>0.11291235623813645</v>
      </c>
    </row>
    <row r="11" spans="1:561">
      <c r="A11" s="191" t="str">
        <f>Instructions!$I$25</f>
        <v>Word 4</v>
      </c>
      <c r="B11" s="191">
        <f ca="1">RAND()</f>
        <v>6.2183687990946201E-2</v>
      </c>
      <c r="C11" s="191" t="str">
        <f>Instructions!$I$30</f>
        <v>Word 9</v>
      </c>
      <c r="D11" s="191">
        <f ca="1">RAND()</f>
        <v>0.51775876793781528</v>
      </c>
      <c r="E11" s="191" t="str">
        <f>Instructions!$I$35</f>
        <v>Word 14</v>
      </c>
      <c r="F11" s="191">
        <f ca="1">RAND()</f>
        <v>0.94669431940237503</v>
      </c>
      <c r="G11" s="191" t="str">
        <f>Instructions!$I$40</f>
        <v>Word 19</v>
      </c>
      <c r="H11" s="191">
        <f t="shared" ca="1" si="0"/>
        <v>0.68094956122793204</v>
      </c>
      <c r="I11" s="191" t="str">
        <f>Instructions!$I$45</f>
        <v>Word 24</v>
      </c>
      <c r="J11" s="191">
        <f t="shared" ca="1" si="0"/>
        <v>0.91628344268710304</v>
      </c>
    </row>
    <row r="12" spans="1:561">
      <c r="A12" s="191" t="str">
        <f>Instructions!$I$26</f>
        <v>Word 5</v>
      </c>
      <c r="B12" s="191">
        <f ca="1">RAND()</f>
        <v>0.19826791294600066</v>
      </c>
      <c r="C12" s="191" t="str">
        <f>Instructions!$I$31</f>
        <v>Word 10</v>
      </c>
      <c r="D12" s="191">
        <f ca="1">RAND()</f>
        <v>0.72250317120263285</v>
      </c>
      <c r="E12" s="191" t="str">
        <f>Instructions!$I$36</f>
        <v>Word 15</v>
      </c>
      <c r="F12" s="191">
        <f ca="1">RAND()</f>
        <v>0.11622042598267945</v>
      </c>
      <c r="G12" s="191" t="str">
        <f>Instructions!$I$41</f>
        <v>Word 20</v>
      </c>
      <c r="H12" s="191">
        <f t="shared" ca="1" si="0"/>
        <v>0.36333222459038961</v>
      </c>
      <c r="I12" s="191" t="str">
        <f>Instructions!$I$46</f>
        <v>Word 25</v>
      </c>
      <c r="J12" s="191">
        <f t="shared" ca="1" si="0"/>
        <v>0.69560648899599165</v>
      </c>
    </row>
    <row r="13" spans="1:561" ht="16">
      <c r="A13" s="58" t="s">
        <v>13</v>
      </c>
      <c r="K13" s="191">
        <v>1</v>
      </c>
    </row>
    <row r="15" spans="1:561">
      <c r="A15" s="191" t="str">
        <f>Instructions!$I$22</f>
        <v>Word 1</v>
      </c>
      <c r="B15" s="191">
        <f ca="1">RAND()</f>
        <v>2.7805249068937998E-2</v>
      </c>
      <c r="C15" s="191" t="str">
        <f>Instructions!$I$27</f>
        <v>Word 6</v>
      </c>
      <c r="D15" s="191">
        <f ca="1">RAND()</f>
        <v>0.41812083937504518</v>
      </c>
      <c r="E15" s="191" t="str">
        <f>Instructions!$I$32</f>
        <v>Word 11</v>
      </c>
      <c r="F15" s="191">
        <f ca="1">RAND()</f>
        <v>0.64891356357508823</v>
      </c>
      <c r="G15" s="191" t="str">
        <f>Instructions!$I$37</f>
        <v>Word 16</v>
      </c>
      <c r="H15" s="191">
        <f t="shared" ref="H15:J19" ca="1" si="1">RAND()</f>
        <v>0.3648896963951046</v>
      </c>
      <c r="I15" s="191" t="str">
        <f>Instructions!$I$42</f>
        <v>Word 21</v>
      </c>
      <c r="J15" s="191">
        <f t="shared" ca="1" si="1"/>
        <v>0.75779749077896486</v>
      </c>
    </row>
    <row r="16" spans="1:561">
      <c r="A16" s="191" t="str">
        <f>Instructions!$I$23</f>
        <v>Word 2</v>
      </c>
      <c r="B16" s="191">
        <f ca="1">RAND()</f>
        <v>0.27239963626740937</v>
      </c>
      <c r="C16" s="191" t="str">
        <f>Instructions!$I$28</f>
        <v>Word 7</v>
      </c>
      <c r="D16" s="191">
        <f ca="1">RAND()</f>
        <v>5.4089411913871732E-2</v>
      </c>
      <c r="E16" s="191" t="str">
        <f>Instructions!$I$33</f>
        <v>Word 12</v>
      </c>
      <c r="F16" s="191">
        <f ca="1">RAND()</f>
        <v>0.28459822111220201</v>
      </c>
      <c r="G16" s="191" t="str">
        <f>Instructions!$I$38</f>
        <v>Word 17</v>
      </c>
      <c r="H16" s="191">
        <f t="shared" ca="1" si="1"/>
        <v>0.26363868749026198</v>
      </c>
      <c r="I16" s="191" t="str">
        <f>Instructions!$I$43</f>
        <v>Word 22</v>
      </c>
      <c r="J16" s="191">
        <f t="shared" ca="1" si="1"/>
        <v>0.55068386822487614</v>
      </c>
    </row>
    <row r="17" spans="1:561">
      <c r="A17" s="191" t="str">
        <f>Instructions!$I$24</f>
        <v>Word 3</v>
      </c>
      <c r="B17" s="191">
        <f ca="1">RAND()</f>
        <v>0.6830573502781252</v>
      </c>
      <c r="C17" s="191" t="str">
        <f>Instructions!$I$29</f>
        <v>Word 8</v>
      </c>
      <c r="D17" s="191">
        <f ca="1">RAND()</f>
        <v>0.87020318629575721</v>
      </c>
      <c r="E17" s="191" t="str">
        <f>Instructions!$I$34</f>
        <v>Word 13</v>
      </c>
      <c r="F17" s="191">
        <f ca="1">RAND()</f>
        <v>0.83114700393941587</v>
      </c>
      <c r="G17" s="191" t="str">
        <f>Instructions!$I$39</f>
        <v>Word 18</v>
      </c>
      <c r="H17" s="191">
        <f t="shared" ca="1" si="1"/>
        <v>5.3758648235824547E-2</v>
      </c>
      <c r="I17" s="191" t="str">
        <f>Instructions!$I$44</f>
        <v>Word 23</v>
      </c>
      <c r="J17" s="191">
        <f t="shared" ca="1" si="1"/>
        <v>0.93796366699668487</v>
      </c>
    </row>
    <row r="18" spans="1:561">
      <c r="A18" s="191" t="str">
        <f>Instructions!$I$25</f>
        <v>Word 4</v>
      </c>
      <c r="B18" s="191">
        <f ca="1">RAND()</f>
        <v>0.45682260976235034</v>
      </c>
      <c r="C18" s="191" t="str">
        <f>Instructions!$I$30</f>
        <v>Word 9</v>
      </c>
      <c r="D18" s="191">
        <f ca="1">RAND()</f>
        <v>0.27311832340555298</v>
      </c>
      <c r="E18" s="191" t="str">
        <f>Instructions!$I$35</f>
        <v>Word 14</v>
      </c>
      <c r="F18" s="191">
        <f ca="1">RAND()</f>
        <v>0.54683953290029097</v>
      </c>
      <c r="G18" s="191" t="str">
        <f>Instructions!$I$40</f>
        <v>Word 19</v>
      </c>
      <c r="H18" s="191">
        <f t="shared" ca="1" si="1"/>
        <v>0.36942251483214894</v>
      </c>
      <c r="I18" s="191" t="str">
        <f>Instructions!$I$45</f>
        <v>Word 24</v>
      </c>
      <c r="J18" s="191">
        <f t="shared" ca="1" si="1"/>
        <v>5.8619981823901823E-2</v>
      </c>
    </row>
    <row r="19" spans="1:561">
      <c r="A19" s="191" t="str">
        <f>Instructions!$I$26</f>
        <v>Word 5</v>
      </c>
      <c r="B19" s="191">
        <f ca="1">RAND()</f>
        <v>7.7312961144411663E-2</v>
      </c>
      <c r="C19" s="191" t="str">
        <f>Instructions!$I$31</f>
        <v>Word 10</v>
      </c>
      <c r="D19" s="191">
        <f ca="1">RAND()</f>
        <v>0.23514702902070794</v>
      </c>
      <c r="E19" s="191" t="str">
        <f>Instructions!$I$36</f>
        <v>Word 15</v>
      </c>
      <c r="F19" s="191">
        <f ca="1">RAND()</f>
        <v>0.21837718387157545</v>
      </c>
      <c r="G19" s="191" t="str">
        <f>Instructions!$I$41</f>
        <v>Word 20</v>
      </c>
      <c r="H19" s="191">
        <f t="shared" ca="1" si="1"/>
        <v>0.76250938766224141</v>
      </c>
      <c r="I19" s="191" t="str">
        <f>Instructions!$I$46</f>
        <v>Word 25</v>
      </c>
      <c r="J19" s="191">
        <f t="shared" ca="1" si="1"/>
        <v>0.20983657524786647</v>
      </c>
    </row>
    <row r="20" spans="1:561">
      <c r="K20" s="191">
        <v>2</v>
      </c>
    </row>
    <row r="21" spans="1:561">
      <c r="L21" s="196"/>
      <c r="M21" s="196"/>
      <c r="N21" s="196"/>
      <c r="O21" s="196"/>
      <c r="P21" s="196"/>
      <c r="Q21" s="193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3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3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3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3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3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3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3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3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3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3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3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3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3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3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3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3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3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3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3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3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3"/>
      <c r="IO21" s="196"/>
      <c r="IP21" s="196"/>
      <c r="IQ21" s="196"/>
      <c r="IR21" s="196"/>
      <c r="IS21" s="196"/>
      <c r="IT21" s="196"/>
      <c r="IU21" s="196"/>
      <c r="IV21" s="196"/>
      <c r="IW21" s="196"/>
      <c r="IX21" s="196"/>
      <c r="IY21" s="193"/>
      <c r="IZ21" s="196"/>
      <c r="JA21" s="196"/>
      <c r="JB21" s="196"/>
      <c r="JC21" s="196"/>
      <c r="JD21" s="196"/>
      <c r="JE21" s="196"/>
      <c r="JF21" s="196"/>
      <c r="JG21" s="196"/>
      <c r="JH21" s="196"/>
      <c r="JI21" s="196"/>
      <c r="JJ21" s="193"/>
      <c r="JK21" s="196"/>
      <c r="JL21" s="196"/>
      <c r="JM21" s="196"/>
      <c r="JN21" s="196"/>
      <c r="JO21" s="196"/>
      <c r="JP21" s="196"/>
      <c r="JQ21" s="196"/>
      <c r="JR21" s="196"/>
      <c r="JS21" s="196"/>
      <c r="JT21" s="196"/>
      <c r="JU21" s="193"/>
      <c r="JV21" s="196"/>
      <c r="JW21" s="196"/>
      <c r="JX21" s="196"/>
      <c r="JY21" s="196"/>
      <c r="JZ21" s="196"/>
      <c r="KA21" s="196"/>
      <c r="KB21" s="196"/>
      <c r="KC21" s="196"/>
      <c r="KD21" s="196"/>
      <c r="KE21" s="196"/>
      <c r="KF21" s="193"/>
      <c r="KG21" s="196"/>
      <c r="KH21" s="196"/>
      <c r="KI21" s="196"/>
      <c r="KJ21" s="196"/>
      <c r="KK21" s="196"/>
      <c r="KL21" s="196"/>
      <c r="KM21" s="196"/>
      <c r="KN21" s="196"/>
      <c r="KO21" s="196"/>
      <c r="KP21" s="196"/>
      <c r="KQ21" s="193"/>
      <c r="KR21" s="196"/>
      <c r="KS21" s="196"/>
      <c r="KT21" s="196"/>
      <c r="KU21" s="196"/>
      <c r="KV21" s="196"/>
      <c r="KW21" s="196"/>
      <c r="KX21" s="196"/>
      <c r="KY21" s="196"/>
      <c r="KZ21" s="196"/>
      <c r="LA21" s="196"/>
      <c r="LB21" s="193"/>
      <c r="LC21" s="196"/>
      <c r="LD21" s="196"/>
      <c r="LE21" s="196"/>
      <c r="LF21" s="196"/>
      <c r="LG21" s="196"/>
      <c r="LH21" s="196"/>
      <c r="LI21" s="196"/>
      <c r="LJ21" s="196"/>
      <c r="LK21" s="196"/>
      <c r="LL21" s="196"/>
      <c r="LM21" s="193"/>
      <c r="LN21" s="196"/>
      <c r="LO21" s="196"/>
      <c r="LP21" s="196"/>
      <c r="LQ21" s="196"/>
      <c r="LR21" s="196"/>
      <c r="LS21" s="196"/>
      <c r="LT21" s="196"/>
      <c r="LU21" s="196"/>
      <c r="LV21" s="196"/>
      <c r="LW21" s="196"/>
      <c r="LX21" s="193"/>
      <c r="LY21" s="196"/>
      <c r="LZ21" s="196"/>
      <c r="MA21" s="196"/>
      <c r="MB21" s="196"/>
      <c r="MC21" s="196"/>
      <c r="MD21" s="196"/>
      <c r="ME21" s="196"/>
      <c r="MF21" s="196"/>
      <c r="MG21" s="196"/>
      <c r="MH21" s="196"/>
      <c r="MI21" s="193"/>
      <c r="MJ21" s="196"/>
      <c r="MK21" s="196"/>
      <c r="ML21" s="196"/>
      <c r="MM21" s="196"/>
      <c r="MN21" s="196"/>
      <c r="MO21" s="196"/>
      <c r="MP21" s="196"/>
      <c r="MQ21" s="196"/>
      <c r="MR21" s="196"/>
      <c r="MS21" s="196"/>
      <c r="MT21" s="193"/>
      <c r="MU21" s="196"/>
      <c r="MV21" s="196"/>
      <c r="MW21" s="196"/>
      <c r="MX21" s="196"/>
      <c r="MY21" s="196"/>
      <c r="MZ21" s="196"/>
      <c r="NA21" s="196"/>
      <c r="NB21" s="196"/>
      <c r="NC21" s="196"/>
      <c r="ND21" s="196"/>
      <c r="NE21" s="193"/>
      <c r="NF21" s="196"/>
      <c r="NG21" s="196"/>
      <c r="NH21" s="196"/>
      <c r="NI21" s="196"/>
      <c r="NJ21" s="196"/>
      <c r="NK21" s="196"/>
      <c r="NL21" s="196"/>
      <c r="NM21" s="196"/>
      <c r="NN21" s="196"/>
      <c r="NO21" s="196"/>
      <c r="NP21" s="193"/>
      <c r="NQ21" s="196"/>
      <c r="NR21" s="196"/>
      <c r="NS21" s="196"/>
      <c r="NT21" s="196"/>
      <c r="NU21" s="196"/>
      <c r="NV21" s="196"/>
      <c r="NW21" s="196"/>
      <c r="NX21" s="196"/>
      <c r="NY21" s="196"/>
      <c r="NZ21" s="196"/>
      <c r="OA21" s="193"/>
      <c r="OB21" s="196"/>
      <c r="OC21" s="196"/>
      <c r="OD21" s="196"/>
      <c r="OE21" s="196"/>
      <c r="OF21" s="196"/>
      <c r="OG21" s="196"/>
      <c r="OH21" s="196"/>
      <c r="OI21" s="196"/>
      <c r="OJ21" s="196"/>
      <c r="OK21" s="196"/>
      <c r="OL21" s="193"/>
      <c r="OM21" s="196"/>
      <c r="ON21" s="196"/>
      <c r="OO21" s="196"/>
      <c r="OP21" s="196"/>
      <c r="OQ21" s="196"/>
      <c r="OR21" s="196"/>
      <c r="OS21" s="196"/>
      <c r="OT21" s="196"/>
      <c r="OU21" s="196"/>
      <c r="OV21" s="196"/>
      <c r="OW21" s="193"/>
      <c r="OX21" s="196"/>
      <c r="OY21" s="196"/>
      <c r="OZ21" s="196"/>
      <c r="PA21" s="196"/>
      <c r="PB21" s="196"/>
      <c r="PC21" s="196"/>
      <c r="PD21" s="196"/>
      <c r="PE21" s="196"/>
      <c r="PF21" s="196"/>
      <c r="PG21" s="196"/>
      <c r="PH21" s="193"/>
      <c r="PI21" s="196"/>
      <c r="PJ21" s="196"/>
      <c r="PK21" s="196"/>
      <c r="PL21" s="196"/>
      <c r="PM21" s="196"/>
      <c r="PN21" s="196"/>
      <c r="PO21" s="196"/>
      <c r="PP21" s="196"/>
      <c r="PQ21" s="196"/>
      <c r="PR21" s="196"/>
      <c r="PS21" s="193"/>
      <c r="PT21" s="196"/>
      <c r="PU21" s="196"/>
      <c r="PV21" s="196"/>
      <c r="PW21" s="196"/>
      <c r="PX21" s="196"/>
      <c r="PY21" s="196"/>
      <c r="PZ21" s="196"/>
      <c r="QA21" s="196"/>
      <c r="QB21" s="196"/>
      <c r="QC21" s="196"/>
      <c r="QD21" s="193"/>
      <c r="QE21" s="196"/>
      <c r="QF21" s="196"/>
      <c r="QG21" s="196"/>
      <c r="QH21" s="196"/>
      <c r="QI21" s="196"/>
      <c r="QJ21" s="196"/>
      <c r="QK21" s="196"/>
      <c r="QL21" s="196"/>
      <c r="QM21" s="196"/>
      <c r="QN21" s="196"/>
      <c r="QO21" s="193"/>
      <c r="QP21" s="196"/>
      <c r="QQ21" s="196"/>
      <c r="QR21" s="196"/>
      <c r="QS21" s="196"/>
      <c r="QT21" s="196"/>
      <c r="QU21" s="196"/>
      <c r="QV21" s="196"/>
      <c r="QW21" s="196"/>
      <c r="QX21" s="196"/>
      <c r="QY21" s="196"/>
      <c r="QZ21" s="193"/>
      <c r="RA21" s="196"/>
      <c r="RB21" s="196"/>
      <c r="RC21" s="196"/>
      <c r="RD21" s="196"/>
      <c r="RE21" s="196"/>
      <c r="RF21" s="196"/>
      <c r="RG21" s="196"/>
      <c r="RH21" s="196"/>
      <c r="RI21" s="196"/>
      <c r="RJ21" s="196"/>
      <c r="RK21" s="193"/>
      <c r="RL21" s="196"/>
      <c r="RM21" s="196"/>
      <c r="RN21" s="196"/>
      <c r="RO21" s="196"/>
      <c r="RP21" s="196"/>
      <c r="RQ21" s="196"/>
      <c r="RR21" s="196"/>
      <c r="RS21" s="196"/>
      <c r="RT21" s="196"/>
      <c r="RU21" s="196"/>
      <c r="RV21" s="193"/>
      <c r="RW21" s="196"/>
      <c r="RX21" s="196"/>
      <c r="RY21" s="196"/>
      <c r="RZ21" s="196"/>
      <c r="SA21" s="196"/>
      <c r="SB21" s="196"/>
      <c r="SC21" s="196"/>
      <c r="SD21" s="196"/>
      <c r="SE21" s="196"/>
      <c r="SF21" s="196"/>
      <c r="SG21" s="193"/>
      <c r="SH21" s="196"/>
      <c r="SI21" s="196"/>
      <c r="SJ21" s="196"/>
      <c r="SK21" s="196"/>
      <c r="SL21" s="196"/>
      <c r="SM21" s="196"/>
      <c r="SN21" s="196"/>
      <c r="SO21" s="196"/>
      <c r="SP21" s="196"/>
      <c r="SQ21" s="196"/>
      <c r="SR21" s="193"/>
      <c r="SS21" s="196"/>
      <c r="ST21" s="196"/>
      <c r="SU21" s="196"/>
      <c r="SV21" s="196"/>
      <c r="SW21" s="196"/>
      <c r="SX21" s="196"/>
      <c r="SY21" s="196"/>
      <c r="SZ21" s="196"/>
      <c r="TA21" s="196"/>
      <c r="TB21" s="196"/>
      <c r="TC21" s="193"/>
      <c r="TD21" s="196"/>
      <c r="TE21" s="196"/>
      <c r="TF21" s="196"/>
      <c r="TG21" s="196"/>
      <c r="TH21" s="196"/>
      <c r="TI21" s="196"/>
      <c r="TJ21" s="196"/>
      <c r="TK21" s="196"/>
      <c r="TL21" s="196"/>
      <c r="TM21" s="196"/>
      <c r="TN21" s="193"/>
      <c r="TO21" s="196"/>
      <c r="TP21" s="196"/>
      <c r="TQ21" s="196"/>
      <c r="TR21" s="196"/>
      <c r="TS21" s="196"/>
      <c r="TT21" s="196"/>
      <c r="TU21" s="196"/>
      <c r="TV21" s="196"/>
      <c r="TW21" s="196"/>
      <c r="TX21" s="196"/>
      <c r="TY21" s="193"/>
      <c r="TZ21" s="196"/>
      <c r="UA21" s="196"/>
      <c r="UB21" s="196"/>
      <c r="UC21" s="196"/>
      <c r="UD21" s="196"/>
      <c r="UE21" s="196"/>
      <c r="UF21" s="196"/>
      <c r="UG21" s="196"/>
      <c r="UH21" s="196"/>
      <c r="UI21" s="196"/>
      <c r="UJ21" s="193"/>
      <c r="UK21" s="196"/>
      <c r="UL21" s="193"/>
      <c r="UM21" s="191"/>
      <c r="UN21" s="191"/>
      <c r="UO21" s="191"/>
    </row>
    <row r="22" spans="1:561"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  <c r="IW22" s="192"/>
      <c r="IX22" s="192"/>
      <c r="IY22" s="192"/>
      <c r="IZ22" s="192"/>
      <c r="JA22" s="192"/>
      <c r="JB22" s="192"/>
      <c r="JC22" s="192"/>
      <c r="JD22" s="192"/>
      <c r="JE22" s="192"/>
      <c r="JF22" s="192"/>
      <c r="JG22" s="192"/>
      <c r="JH22" s="192"/>
      <c r="JI22" s="192"/>
      <c r="JJ22" s="192"/>
      <c r="JK22" s="192"/>
      <c r="JL22" s="192"/>
      <c r="JM22" s="192"/>
      <c r="JN22" s="192"/>
      <c r="JO22" s="192"/>
      <c r="JP22" s="192"/>
      <c r="JQ22" s="192"/>
      <c r="JR22" s="192"/>
      <c r="JS22" s="192"/>
      <c r="JT22" s="192"/>
      <c r="JU22" s="192"/>
      <c r="JV22" s="192"/>
      <c r="JW22" s="192"/>
      <c r="JX22" s="192"/>
      <c r="JY22" s="192"/>
      <c r="JZ22" s="192"/>
      <c r="KA22" s="192"/>
      <c r="KB22" s="192"/>
      <c r="KC22" s="192"/>
      <c r="KD22" s="192"/>
      <c r="KE22" s="192"/>
      <c r="KF22" s="192"/>
      <c r="KG22" s="192"/>
      <c r="KH22" s="192"/>
      <c r="KI22" s="192"/>
      <c r="KJ22" s="192"/>
      <c r="KK22" s="192"/>
      <c r="KL22" s="192"/>
      <c r="KM22" s="192"/>
      <c r="KN22" s="192"/>
      <c r="KO22" s="192"/>
      <c r="KP22" s="192"/>
      <c r="KQ22" s="192"/>
      <c r="KR22" s="192"/>
      <c r="KS22" s="192"/>
      <c r="KT22" s="192"/>
      <c r="KU22" s="192"/>
      <c r="KV22" s="192"/>
      <c r="KW22" s="192"/>
      <c r="KX22" s="192"/>
      <c r="KY22" s="192"/>
      <c r="KZ22" s="192"/>
      <c r="LA22" s="192"/>
      <c r="LB22" s="192"/>
      <c r="LC22" s="192"/>
      <c r="LD22" s="192"/>
      <c r="LE22" s="192"/>
      <c r="LF22" s="192"/>
      <c r="LG22" s="192"/>
      <c r="LH22" s="192"/>
      <c r="LI22" s="192"/>
      <c r="LJ22" s="192"/>
      <c r="LK22" s="192"/>
      <c r="LL22" s="192"/>
      <c r="LM22" s="192"/>
      <c r="LN22" s="192"/>
      <c r="LO22" s="192"/>
      <c r="LP22" s="192"/>
      <c r="LQ22" s="192"/>
      <c r="LR22" s="192"/>
      <c r="LS22" s="192"/>
      <c r="LT22" s="192"/>
      <c r="LU22" s="192"/>
      <c r="LV22" s="192"/>
      <c r="LW22" s="192"/>
      <c r="LX22" s="192"/>
      <c r="LY22" s="192"/>
      <c r="LZ22" s="192"/>
      <c r="MA22" s="192"/>
      <c r="MB22" s="192"/>
      <c r="MC22" s="192"/>
      <c r="MD22" s="192"/>
      <c r="ME22" s="192"/>
      <c r="MF22" s="192"/>
      <c r="MG22" s="192"/>
      <c r="MH22" s="192"/>
      <c r="MI22" s="192"/>
      <c r="MJ22" s="192"/>
      <c r="MK22" s="192"/>
      <c r="ML22" s="192"/>
      <c r="MM22" s="192"/>
      <c r="MN22" s="192"/>
      <c r="MO22" s="192"/>
      <c r="MP22" s="192"/>
      <c r="MQ22" s="192"/>
      <c r="MR22" s="192"/>
      <c r="MS22" s="192"/>
      <c r="MT22" s="192"/>
      <c r="MU22" s="192"/>
      <c r="MV22" s="192"/>
      <c r="MW22" s="192"/>
      <c r="MX22" s="192"/>
      <c r="MY22" s="192"/>
      <c r="MZ22" s="192"/>
      <c r="NA22" s="192"/>
      <c r="NB22" s="192"/>
      <c r="NC22" s="192"/>
      <c r="ND22" s="192"/>
      <c r="NE22" s="192"/>
      <c r="NF22" s="192"/>
      <c r="NG22" s="192"/>
      <c r="NH22" s="192"/>
      <c r="NI22" s="192"/>
      <c r="NJ22" s="192"/>
      <c r="NK22" s="192"/>
      <c r="NL22" s="192"/>
      <c r="NM22" s="192"/>
      <c r="NN22" s="192"/>
      <c r="NO22" s="192"/>
      <c r="NP22" s="192"/>
      <c r="NQ22" s="192"/>
      <c r="NR22" s="192"/>
      <c r="NS22" s="192"/>
      <c r="NT22" s="192"/>
      <c r="NU22" s="192"/>
      <c r="NV22" s="192"/>
      <c r="NW22" s="192"/>
      <c r="NX22" s="192"/>
      <c r="NY22" s="192"/>
      <c r="NZ22" s="192"/>
      <c r="OA22" s="192"/>
      <c r="OB22" s="192"/>
      <c r="OC22" s="192"/>
      <c r="OD22" s="192"/>
      <c r="OE22" s="192"/>
      <c r="OF22" s="192"/>
      <c r="OG22" s="192"/>
      <c r="OH22" s="192"/>
      <c r="OI22" s="192"/>
      <c r="OJ22" s="192"/>
      <c r="OK22" s="192"/>
      <c r="OL22" s="192"/>
      <c r="OM22" s="192"/>
      <c r="ON22" s="192"/>
      <c r="OO22" s="192"/>
      <c r="OP22" s="192"/>
      <c r="OQ22" s="192"/>
      <c r="OR22" s="192"/>
      <c r="OS22" s="192"/>
      <c r="OT22" s="192"/>
      <c r="OU22" s="192"/>
      <c r="OV22" s="192"/>
      <c r="OW22" s="192"/>
      <c r="OX22" s="192"/>
      <c r="OY22" s="192"/>
      <c r="OZ22" s="192"/>
      <c r="PA22" s="192"/>
      <c r="PB22" s="192"/>
      <c r="PC22" s="192"/>
      <c r="PD22" s="192"/>
      <c r="PE22" s="192"/>
      <c r="PF22" s="192"/>
      <c r="PG22" s="192"/>
      <c r="PH22" s="192"/>
      <c r="PI22" s="192"/>
      <c r="PJ22" s="192"/>
      <c r="PK22" s="192"/>
      <c r="PL22" s="192"/>
      <c r="PM22" s="192"/>
      <c r="PN22" s="192"/>
      <c r="PO22" s="192"/>
      <c r="PP22" s="192"/>
      <c r="PQ22" s="192"/>
      <c r="PR22" s="192"/>
      <c r="PS22" s="192"/>
      <c r="PT22" s="192"/>
      <c r="PU22" s="192"/>
      <c r="PV22" s="192"/>
      <c r="PW22" s="192"/>
      <c r="PX22" s="192"/>
      <c r="PY22" s="192"/>
      <c r="PZ22" s="192"/>
      <c r="QA22" s="192"/>
      <c r="QB22" s="192"/>
      <c r="QC22" s="192"/>
      <c r="QD22" s="192"/>
      <c r="QE22" s="192"/>
      <c r="QF22" s="192"/>
      <c r="QG22" s="192"/>
      <c r="QH22" s="192"/>
      <c r="QI22" s="192"/>
      <c r="QJ22" s="192"/>
      <c r="QK22" s="192"/>
      <c r="QL22" s="192"/>
      <c r="QM22" s="192"/>
      <c r="QN22" s="192"/>
      <c r="QO22" s="192"/>
      <c r="QP22" s="192"/>
      <c r="QQ22" s="192"/>
      <c r="QR22" s="192"/>
      <c r="QS22" s="192"/>
      <c r="QT22" s="192"/>
      <c r="QU22" s="192"/>
      <c r="QV22" s="192"/>
      <c r="QW22" s="192"/>
      <c r="QX22" s="192"/>
      <c r="QY22" s="192"/>
      <c r="QZ22" s="192"/>
      <c r="RA22" s="192"/>
      <c r="RB22" s="192"/>
      <c r="RC22" s="192"/>
      <c r="RD22" s="192"/>
      <c r="RE22" s="192"/>
      <c r="RF22" s="192"/>
      <c r="RG22" s="192"/>
      <c r="RH22" s="192"/>
      <c r="RI22" s="192"/>
      <c r="RJ22" s="192"/>
      <c r="RK22" s="192"/>
      <c r="RL22" s="192"/>
      <c r="RM22" s="192"/>
      <c r="RN22" s="192"/>
      <c r="RO22" s="192"/>
      <c r="RP22" s="192"/>
      <c r="RQ22" s="192"/>
      <c r="RR22" s="192"/>
      <c r="RS22" s="192"/>
      <c r="RT22" s="192"/>
      <c r="RU22" s="192"/>
      <c r="RV22" s="192"/>
      <c r="RW22" s="192"/>
      <c r="RX22" s="192"/>
      <c r="RY22" s="192"/>
      <c r="RZ22" s="192"/>
      <c r="SA22" s="192"/>
      <c r="SB22" s="192"/>
      <c r="SC22" s="192"/>
      <c r="SD22" s="192"/>
      <c r="SE22" s="192"/>
      <c r="SF22" s="192"/>
      <c r="SG22" s="192"/>
      <c r="SH22" s="192"/>
      <c r="SI22" s="192"/>
      <c r="SJ22" s="192"/>
      <c r="SK22" s="192"/>
      <c r="SL22" s="192"/>
      <c r="SM22" s="192"/>
      <c r="SN22" s="192"/>
      <c r="SO22" s="192"/>
      <c r="SP22" s="192"/>
      <c r="SQ22" s="192"/>
      <c r="SR22" s="192"/>
      <c r="SS22" s="192"/>
      <c r="ST22" s="192"/>
      <c r="SU22" s="192"/>
      <c r="SV22" s="192"/>
      <c r="SW22" s="192"/>
      <c r="SX22" s="192"/>
      <c r="SY22" s="192"/>
      <c r="SZ22" s="192"/>
      <c r="TA22" s="192"/>
      <c r="TB22" s="192"/>
      <c r="TC22" s="192"/>
      <c r="TD22" s="192"/>
      <c r="TE22" s="192"/>
      <c r="TF22" s="192"/>
      <c r="TG22" s="192"/>
      <c r="TH22" s="192"/>
      <c r="TI22" s="192"/>
      <c r="TJ22" s="192"/>
      <c r="TK22" s="192"/>
      <c r="TL22" s="192"/>
      <c r="TM22" s="192"/>
      <c r="TN22" s="192"/>
      <c r="TO22" s="192"/>
      <c r="TP22" s="192"/>
      <c r="TQ22" s="192"/>
      <c r="TR22" s="192"/>
      <c r="TS22" s="192"/>
      <c r="TT22" s="192"/>
      <c r="TU22" s="192"/>
      <c r="TV22" s="192"/>
      <c r="TW22" s="192"/>
      <c r="TX22" s="192"/>
      <c r="TY22" s="192"/>
      <c r="TZ22" s="192"/>
      <c r="UA22" s="192"/>
      <c r="UB22" s="192"/>
      <c r="UC22" s="192"/>
      <c r="UD22" s="192"/>
      <c r="UE22" s="192"/>
      <c r="UF22" s="192"/>
      <c r="UG22" s="192"/>
      <c r="UH22" s="192"/>
      <c r="UI22" s="192"/>
      <c r="UJ22" s="192"/>
      <c r="UK22" s="192"/>
      <c r="UL22" s="192"/>
      <c r="UM22" s="192"/>
      <c r="UN22" s="192"/>
      <c r="UO22" s="192"/>
    </row>
    <row r="23" spans="1:561"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  <c r="IW23" s="192"/>
      <c r="IX23" s="192"/>
      <c r="IY23" s="192"/>
      <c r="IZ23" s="192"/>
      <c r="JA23" s="192"/>
      <c r="JB23" s="192"/>
      <c r="JC23" s="192"/>
      <c r="JD23" s="192"/>
      <c r="JE23" s="192"/>
      <c r="JF23" s="192"/>
      <c r="JG23" s="192"/>
      <c r="JH23" s="192"/>
      <c r="JI23" s="192"/>
      <c r="JJ23" s="192"/>
      <c r="JK23" s="192"/>
      <c r="JL23" s="192"/>
      <c r="JM23" s="192"/>
      <c r="JN23" s="192"/>
      <c r="JO23" s="192"/>
      <c r="JP23" s="192"/>
      <c r="JQ23" s="192"/>
      <c r="JR23" s="192"/>
      <c r="JS23" s="192"/>
      <c r="JT23" s="192"/>
      <c r="JU23" s="192"/>
      <c r="JV23" s="192"/>
      <c r="JW23" s="192"/>
      <c r="JX23" s="192"/>
      <c r="JY23" s="192"/>
      <c r="JZ23" s="192"/>
      <c r="KA23" s="192"/>
      <c r="KB23" s="192"/>
      <c r="KC23" s="192"/>
      <c r="KD23" s="192"/>
      <c r="KE23" s="192"/>
      <c r="KF23" s="192"/>
      <c r="KG23" s="192"/>
      <c r="KH23" s="192"/>
      <c r="KI23" s="192"/>
      <c r="KJ23" s="192"/>
      <c r="KK23" s="192"/>
      <c r="KL23" s="192"/>
      <c r="KM23" s="192"/>
      <c r="KN23" s="192"/>
      <c r="KO23" s="192"/>
      <c r="KP23" s="192"/>
      <c r="KQ23" s="192"/>
      <c r="KR23" s="192"/>
      <c r="KS23" s="192"/>
      <c r="KT23" s="192"/>
      <c r="KU23" s="192"/>
      <c r="KV23" s="192"/>
      <c r="KW23" s="192"/>
      <c r="KX23" s="192"/>
      <c r="KY23" s="192"/>
      <c r="KZ23" s="192"/>
      <c r="LA23" s="192"/>
      <c r="LB23" s="192"/>
      <c r="LC23" s="192"/>
      <c r="LD23" s="192"/>
      <c r="LE23" s="192"/>
      <c r="LF23" s="192"/>
      <c r="LG23" s="192"/>
      <c r="LH23" s="192"/>
      <c r="LI23" s="192"/>
      <c r="LJ23" s="192"/>
      <c r="LK23" s="192"/>
      <c r="LL23" s="192"/>
      <c r="LM23" s="192"/>
      <c r="LN23" s="192"/>
      <c r="LO23" s="192"/>
      <c r="LP23" s="192"/>
      <c r="LQ23" s="192"/>
      <c r="LR23" s="192"/>
      <c r="LS23" s="192"/>
      <c r="LT23" s="192"/>
      <c r="LU23" s="192"/>
      <c r="LV23" s="192"/>
      <c r="LW23" s="192"/>
      <c r="LX23" s="192"/>
      <c r="LY23" s="192"/>
      <c r="LZ23" s="192"/>
      <c r="MA23" s="192"/>
      <c r="MB23" s="192"/>
      <c r="MC23" s="192"/>
      <c r="MD23" s="192"/>
      <c r="ME23" s="192"/>
      <c r="MF23" s="192"/>
      <c r="MG23" s="192"/>
      <c r="MH23" s="192"/>
      <c r="MI23" s="192"/>
      <c r="MJ23" s="192"/>
      <c r="MK23" s="192"/>
      <c r="ML23" s="192"/>
      <c r="MM23" s="192"/>
      <c r="MN23" s="192"/>
      <c r="MO23" s="192"/>
      <c r="MP23" s="192"/>
      <c r="MQ23" s="192"/>
      <c r="MR23" s="192"/>
      <c r="MS23" s="192"/>
      <c r="MT23" s="192"/>
      <c r="MU23" s="192"/>
      <c r="MV23" s="192"/>
      <c r="MW23" s="192"/>
      <c r="MX23" s="192"/>
      <c r="MY23" s="192"/>
      <c r="MZ23" s="192"/>
      <c r="NA23" s="192"/>
      <c r="NB23" s="192"/>
      <c r="NC23" s="192"/>
      <c r="ND23" s="192"/>
      <c r="NE23" s="192"/>
      <c r="NF23" s="192"/>
      <c r="NG23" s="192"/>
      <c r="NH23" s="192"/>
      <c r="NI23" s="192"/>
      <c r="NJ23" s="192"/>
      <c r="NK23" s="192"/>
      <c r="NL23" s="192"/>
      <c r="NM23" s="192"/>
      <c r="NN23" s="192"/>
      <c r="NO23" s="192"/>
      <c r="NP23" s="192"/>
      <c r="NQ23" s="192"/>
      <c r="NR23" s="192"/>
      <c r="NS23" s="192"/>
      <c r="NT23" s="192"/>
      <c r="NU23" s="192"/>
      <c r="NV23" s="192"/>
      <c r="NW23" s="192"/>
      <c r="NX23" s="192"/>
      <c r="NY23" s="192"/>
      <c r="NZ23" s="192"/>
      <c r="OA23" s="192"/>
      <c r="OB23" s="192"/>
      <c r="OC23" s="192"/>
      <c r="OD23" s="192"/>
      <c r="OE23" s="192"/>
      <c r="OF23" s="192"/>
      <c r="OG23" s="192"/>
      <c r="OH23" s="192"/>
      <c r="OI23" s="192"/>
      <c r="OJ23" s="192"/>
      <c r="OK23" s="192"/>
      <c r="OL23" s="192"/>
      <c r="OM23" s="192"/>
      <c r="ON23" s="192"/>
      <c r="OO23" s="192"/>
      <c r="OP23" s="192"/>
      <c r="OQ23" s="192"/>
      <c r="OR23" s="192"/>
      <c r="OS23" s="192"/>
      <c r="OT23" s="192"/>
      <c r="OU23" s="192"/>
      <c r="OV23" s="192"/>
      <c r="OW23" s="192"/>
      <c r="OX23" s="192"/>
      <c r="OY23" s="192"/>
      <c r="OZ23" s="192"/>
      <c r="PA23" s="192"/>
      <c r="PB23" s="192"/>
      <c r="PC23" s="192"/>
      <c r="PD23" s="192"/>
      <c r="PE23" s="192"/>
      <c r="PF23" s="192"/>
      <c r="PG23" s="192"/>
      <c r="PH23" s="192"/>
      <c r="PI23" s="192"/>
      <c r="PJ23" s="192"/>
      <c r="PK23" s="192"/>
      <c r="PL23" s="192"/>
      <c r="PM23" s="192"/>
      <c r="PN23" s="192"/>
      <c r="PO23" s="192"/>
      <c r="PP23" s="192"/>
      <c r="PQ23" s="192"/>
      <c r="PR23" s="192"/>
      <c r="PS23" s="192"/>
      <c r="PT23" s="192"/>
      <c r="PU23" s="192"/>
      <c r="PV23" s="192"/>
      <c r="PW23" s="192"/>
      <c r="PX23" s="192"/>
      <c r="PY23" s="192"/>
      <c r="PZ23" s="192"/>
      <c r="QA23" s="192"/>
      <c r="QB23" s="192"/>
      <c r="QC23" s="192"/>
      <c r="QD23" s="192"/>
      <c r="QE23" s="192"/>
      <c r="QF23" s="192"/>
      <c r="QG23" s="192"/>
      <c r="QH23" s="192"/>
      <c r="QI23" s="192"/>
      <c r="QJ23" s="192"/>
      <c r="QK23" s="192"/>
      <c r="QL23" s="192"/>
      <c r="QM23" s="192"/>
      <c r="QN23" s="192"/>
      <c r="QO23" s="192"/>
      <c r="QP23" s="192"/>
      <c r="QQ23" s="192"/>
      <c r="QR23" s="192"/>
      <c r="QS23" s="192"/>
      <c r="QT23" s="192"/>
      <c r="QU23" s="192"/>
      <c r="QV23" s="192"/>
      <c r="QW23" s="192"/>
      <c r="QX23" s="192"/>
      <c r="QY23" s="192"/>
      <c r="QZ23" s="192"/>
      <c r="RA23" s="192"/>
      <c r="RB23" s="192"/>
      <c r="RC23" s="192"/>
      <c r="RD23" s="192"/>
      <c r="RE23" s="192"/>
      <c r="RF23" s="192"/>
      <c r="RG23" s="192"/>
      <c r="RH23" s="192"/>
      <c r="RI23" s="192"/>
      <c r="RJ23" s="192"/>
      <c r="RK23" s="192"/>
      <c r="RL23" s="192"/>
      <c r="RM23" s="192"/>
      <c r="RN23" s="192"/>
      <c r="RO23" s="192"/>
      <c r="RP23" s="192"/>
      <c r="RQ23" s="192"/>
      <c r="RR23" s="192"/>
      <c r="RS23" s="192"/>
      <c r="RT23" s="192"/>
      <c r="RU23" s="192"/>
      <c r="RV23" s="192"/>
      <c r="RW23" s="192"/>
      <c r="RX23" s="192"/>
      <c r="RY23" s="192"/>
      <c r="RZ23" s="192"/>
      <c r="SA23" s="192"/>
      <c r="SB23" s="192"/>
      <c r="SC23" s="192"/>
      <c r="SD23" s="192"/>
      <c r="SE23" s="192"/>
      <c r="SF23" s="192"/>
      <c r="SG23" s="192"/>
      <c r="SH23" s="192"/>
      <c r="SI23" s="192"/>
      <c r="SJ23" s="192"/>
      <c r="SK23" s="192"/>
      <c r="SL23" s="192"/>
      <c r="SM23" s="192"/>
      <c r="SN23" s="192"/>
      <c r="SO23" s="192"/>
      <c r="SP23" s="192"/>
      <c r="SQ23" s="192"/>
      <c r="SR23" s="192"/>
      <c r="SS23" s="192"/>
      <c r="ST23" s="192"/>
      <c r="SU23" s="192"/>
      <c r="SV23" s="192"/>
      <c r="SW23" s="192"/>
      <c r="SX23" s="192"/>
      <c r="SY23" s="192"/>
      <c r="SZ23" s="192"/>
      <c r="TA23" s="192"/>
      <c r="TB23" s="192"/>
      <c r="TC23" s="192"/>
      <c r="TD23" s="192"/>
      <c r="TE23" s="192"/>
      <c r="TF23" s="192"/>
      <c r="TG23" s="192"/>
      <c r="TH23" s="192"/>
      <c r="TI23" s="192"/>
      <c r="TJ23" s="192"/>
      <c r="TK23" s="192"/>
      <c r="TL23" s="192"/>
      <c r="TM23" s="192"/>
      <c r="TN23" s="192"/>
      <c r="TO23" s="192"/>
      <c r="TP23" s="192"/>
      <c r="TQ23" s="192"/>
      <c r="TR23" s="192"/>
      <c r="TS23" s="192"/>
      <c r="TT23" s="192"/>
      <c r="TU23" s="192"/>
      <c r="TV23" s="192"/>
      <c r="TW23" s="192"/>
      <c r="TX23" s="192"/>
      <c r="TY23" s="192"/>
      <c r="TZ23" s="192"/>
      <c r="UA23" s="192"/>
      <c r="UB23" s="192"/>
      <c r="UC23" s="192"/>
      <c r="UD23" s="192"/>
      <c r="UE23" s="192"/>
      <c r="UF23" s="192"/>
      <c r="UG23" s="192"/>
      <c r="UH23" s="192"/>
      <c r="UI23" s="192"/>
      <c r="UJ23" s="192"/>
      <c r="UK23" s="192"/>
      <c r="UL23" s="192"/>
      <c r="UM23" s="192"/>
      <c r="UN23" s="192"/>
      <c r="UO23" s="192"/>
    </row>
    <row r="24" spans="1:561"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  <c r="IW24" s="192"/>
      <c r="IX24" s="192"/>
      <c r="IY24" s="192"/>
      <c r="IZ24" s="192"/>
      <c r="JA24" s="192"/>
      <c r="JB24" s="192"/>
      <c r="JC24" s="192"/>
      <c r="JD24" s="192"/>
      <c r="JE24" s="192"/>
      <c r="JF24" s="192"/>
      <c r="JG24" s="192"/>
      <c r="JH24" s="192"/>
      <c r="JI24" s="192"/>
      <c r="JJ24" s="192"/>
      <c r="JK24" s="192"/>
      <c r="JL24" s="192"/>
      <c r="JM24" s="192"/>
      <c r="JN24" s="192"/>
      <c r="JO24" s="192"/>
      <c r="JP24" s="192"/>
      <c r="JQ24" s="192"/>
      <c r="JR24" s="192"/>
      <c r="JS24" s="192"/>
      <c r="JT24" s="192"/>
      <c r="JU24" s="192"/>
      <c r="JV24" s="192"/>
      <c r="JW24" s="192"/>
      <c r="JX24" s="192"/>
      <c r="JY24" s="192"/>
      <c r="JZ24" s="192"/>
      <c r="KA24" s="192"/>
      <c r="KB24" s="192"/>
      <c r="KC24" s="192"/>
      <c r="KD24" s="192"/>
      <c r="KE24" s="192"/>
      <c r="KF24" s="192"/>
      <c r="KG24" s="192"/>
      <c r="KH24" s="192"/>
      <c r="KI24" s="192"/>
      <c r="KJ24" s="192"/>
      <c r="KK24" s="192"/>
      <c r="KL24" s="192"/>
      <c r="KM24" s="192"/>
      <c r="KN24" s="192"/>
      <c r="KO24" s="192"/>
      <c r="KP24" s="192"/>
      <c r="KQ24" s="192"/>
      <c r="KR24" s="192"/>
      <c r="KS24" s="192"/>
      <c r="KT24" s="192"/>
      <c r="KU24" s="192"/>
      <c r="KV24" s="192"/>
      <c r="KW24" s="192"/>
      <c r="KX24" s="192"/>
      <c r="KY24" s="192"/>
      <c r="KZ24" s="192"/>
      <c r="LA24" s="192"/>
      <c r="LB24" s="192"/>
      <c r="LC24" s="192"/>
      <c r="LD24" s="192"/>
      <c r="LE24" s="192"/>
      <c r="LF24" s="192"/>
      <c r="LG24" s="192"/>
      <c r="LH24" s="192"/>
      <c r="LI24" s="192"/>
      <c r="LJ24" s="192"/>
      <c r="LK24" s="192"/>
      <c r="LL24" s="192"/>
      <c r="LM24" s="192"/>
      <c r="LN24" s="192"/>
      <c r="LO24" s="192"/>
      <c r="LP24" s="192"/>
      <c r="LQ24" s="192"/>
      <c r="LR24" s="192"/>
      <c r="LS24" s="192"/>
      <c r="LT24" s="192"/>
      <c r="LU24" s="192"/>
      <c r="LV24" s="192"/>
      <c r="LW24" s="192"/>
      <c r="LX24" s="192"/>
      <c r="LY24" s="192"/>
      <c r="LZ24" s="192"/>
      <c r="MA24" s="192"/>
      <c r="MB24" s="192"/>
      <c r="MC24" s="192"/>
      <c r="MD24" s="192"/>
      <c r="ME24" s="192"/>
      <c r="MF24" s="192"/>
      <c r="MG24" s="192"/>
      <c r="MH24" s="192"/>
      <c r="MI24" s="192"/>
      <c r="MJ24" s="192"/>
      <c r="MK24" s="192"/>
      <c r="ML24" s="192"/>
      <c r="MM24" s="192"/>
      <c r="MN24" s="192"/>
      <c r="MO24" s="192"/>
      <c r="MP24" s="192"/>
      <c r="MQ24" s="192"/>
      <c r="MR24" s="192"/>
      <c r="MS24" s="192"/>
      <c r="MT24" s="192"/>
      <c r="MU24" s="192"/>
      <c r="MV24" s="192"/>
      <c r="MW24" s="192"/>
      <c r="MX24" s="192"/>
      <c r="MY24" s="192"/>
      <c r="MZ24" s="192"/>
      <c r="NA24" s="192"/>
      <c r="NB24" s="192"/>
      <c r="NC24" s="192"/>
      <c r="ND24" s="192"/>
      <c r="NE24" s="192"/>
      <c r="NF24" s="192"/>
      <c r="NG24" s="192"/>
      <c r="NH24" s="192"/>
      <c r="NI24" s="192"/>
      <c r="NJ24" s="192"/>
      <c r="NK24" s="192"/>
      <c r="NL24" s="192"/>
      <c r="NM24" s="192"/>
      <c r="NN24" s="192"/>
      <c r="NO24" s="192"/>
      <c r="NP24" s="192"/>
      <c r="NQ24" s="192"/>
      <c r="NR24" s="192"/>
      <c r="NS24" s="192"/>
      <c r="NT24" s="192"/>
      <c r="NU24" s="192"/>
      <c r="NV24" s="192"/>
      <c r="NW24" s="192"/>
      <c r="NX24" s="192"/>
      <c r="NY24" s="192"/>
      <c r="NZ24" s="192"/>
      <c r="OA24" s="192"/>
      <c r="OB24" s="192"/>
      <c r="OC24" s="192"/>
      <c r="OD24" s="192"/>
      <c r="OE24" s="192"/>
      <c r="OF24" s="192"/>
      <c r="OG24" s="192"/>
      <c r="OH24" s="192"/>
      <c r="OI24" s="192"/>
      <c r="OJ24" s="192"/>
      <c r="OK24" s="192"/>
      <c r="OL24" s="192"/>
      <c r="OM24" s="192"/>
      <c r="ON24" s="192"/>
      <c r="OO24" s="192"/>
      <c r="OP24" s="192"/>
      <c r="OQ24" s="192"/>
      <c r="OR24" s="192"/>
      <c r="OS24" s="192"/>
      <c r="OT24" s="192"/>
      <c r="OU24" s="192"/>
      <c r="OV24" s="192"/>
      <c r="OW24" s="192"/>
      <c r="OX24" s="192"/>
      <c r="OY24" s="192"/>
      <c r="OZ24" s="192"/>
      <c r="PA24" s="192"/>
      <c r="PB24" s="192"/>
      <c r="PC24" s="192"/>
      <c r="PD24" s="192"/>
      <c r="PE24" s="192"/>
      <c r="PF24" s="192"/>
      <c r="PG24" s="192"/>
      <c r="PH24" s="192"/>
      <c r="PI24" s="192"/>
      <c r="PJ24" s="192"/>
      <c r="PK24" s="192"/>
      <c r="PL24" s="192"/>
      <c r="PM24" s="192"/>
      <c r="PN24" s="192"/>
      <c r="PO24" s="192"/>
      <c r="PP24" s="192"/>
      <c r="PQ24" s="192"/>
      <c r="PR24" s="192"/>
      <c r="PS24" s="192"/>
      <c r="PT24" s="192"/>
      <c r="PU24" s="192"/>
      <c r="PV24" s="192"/>
      <c r="PW24" s="192"/>
      <c r="PX24" s="192"/>
      <c r="PY24" s="192"/>
      <c r="PZ24" s="192"/>
      <c r="QA24" s="192"/>
      <c r="QB24" s="192"/>
      <c r="QC24" s="192"/>
      <c r="QD24" s="192"/>
      <c r="QE24" s="192"/>
      <c r="QF24" s="192"/>
      <c r="QG24" s="192"/>
      <c r="QH24" s="192"/>
      <c r="QI24" s="192"/>
      <c r="QJ24" s="192"/>
      <c r="QK24" s="192"/>
      <c r="QL24" s="192"/>
      <c r="QM24" s="192"/>
      <c r="QN24" s="192"/>
      <c r="QO24" s="192"/>
      <c r="QP24" s="192"/>
      <c r="QQ24" s="192"/>
      <c r="QR24" s="192"/>
      <c r="QS24" s="192"/>
      <c r="QT24" s="192"/>
      <c r="QU24" s="192"/>
      <c r="QV24" s="192"/>
      <c r="QW24" s="192"/>
      <c r="QX24" s="192"/>
      <c r="QY24" s="192"/>
      <c r="QZ24" s="192"/>
      <c r="RA24" s="192"/>
      <c r="RB24" s="192"/>
      <c r="RC24" s="192"/>
      <c r="RD24" s="192"/>
      <c r="RE24" s="192"/>
      <c r="RF24" s="192"/>
      <c r="RG24" s="192"/>
      <c r="RH24" s="192"/>
      <c r="RI24" s="192"/>
      <c r="RJ24" s="192"/>
      <c r="RK24" s="192"/>
      <c r="RL24" s="192"/>
      <c r="RM24" s="192"/>
      <c r="RN24" s="192"/>
      <c r="RO24" s="192"/>
      <c r="RP24" s="192"/>
      <c r="RQ24" s="192"/>
      <c r="RR24" s="192"/>
      <c r="RS24" s="192"/>
      <c r="RT24" s="192"/>
      <c r="RU24" s="192"/>
      <c r="RV24" s="192"/>
      <c r="RW24" s="192"/>
      <c r="RX24" s="192"/>
      <c r="RY24" s="192"/>
      <c r="RZ24" s="192"/>
      <c r="SA24" s="192"/>
      <c r="SB24" s="192"/>
      <c r="SC24" s="192"/>
      <c r="SD24" s="192"/>
      <c r="SE24" s="192"/>
      <c r="SF24" s="192"/>
      <c r="SG24" s="192"/>
      <c r="SH24" s="192"/>
      <c r="SI24" s="192"/>
      <c r="SJ24" s="192"/>
      <c r="SK24" s="192"/>
      <c r="SL24" s="192"/>
      <c r="SM24" s="192"/>
      <c r="SN24" s="192"/>
      <c r="SO24" s="192"/>
      <c r="SP24" s="192"/>
      <c r="SQ24" s="192"/>
      <c r="SR24" s="192"/>
      <c r="SS24" s="192"/>
      <c r="ST24" s="192"/>
      <c r="SU24" s="192"/>
      <c r="SV24" s="192"/>
      <c r="SW24" s="192"/>
      <c r="SX24" s="192"/>
      <c r="SY24" s="192"/>
      <c r="SZ24" s="192"/>
      <c r="TA24" s="192"/>
      <c r="TB24" s="192"/>
      <c r="TC24" s="192"/>
      <c r="TD24" s="192"/>
      <c r="TE24" s="192"/>
      <c r="TF24" s="192"/>
      <c r="TG24" s="192"/>
      <c r="TH24" s="192"/>
      <c r="TI24" s="192"/>
      <c r="TJ24" s="192"/>
      <c r="TK24" s="192"/>
      <c r="TL24" s="192"/>
      <c r="TM24" s="192"/>
      <c r="TN24" s="192"/>
      <c r="TO24" s="192"/>
      <c r="TP24" s="192"/>
      <c r="TQ24" s="192"/>
      <c r="TR24" s="192"/>
      <c r="TS24" s="192"/>
      <c r="TT24" s="192"/>
      <c r="TU24" s="192"/>
      <c r="TV24" s="192"/>
      <c r="TW24" s="192"/>
      <c r="TX24" s="192"/>
      <c r="TY24" s="192"/>
      <c r="TZ24" s="192"/>
      <c r="UA24" s="192"/>
      <c r="UB24" s="192"/>
      <c r="UC24" s="192"/>
      <c r="UD24" s="192"/>
      <c r="UE24" s="192"/>
      <c r="UF24" s="192"/>
      <c r="UG24" s="192"/>
      <c r="UH24" s="192"/>
      <c r="UI24" s="192"/>
      <c r="UJ24" s="192"/>
      <c r="UK24" s="192"/>
      <c r="UL24" s="192"/>
      <c r="UM24" s="192"/>
      <c r="UN24" s="192"/>
      <c r="UO24" s="192"/>
    </row>
    <row r="25" spans="1:561"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  <c r="IW25" s="192"/>
      <c r="IX25" s="192"/>
      <c r="IY25" s="192"/>
      <c r="IZ25" s="192"/>
      <c r="JA25" s="192"/>
      <c r="JB25" s="192"/>
      <c r="JC25" s="192"/>
      <c r="JD25" s="192"/>
      <c r="JE25" s="192"/>
      <c r="JF25" s="192"/>
      <c r="JG25" s="192"/>
      <c r="JH25" s="192"/>
      <c r="JI25" s="192"/>
      <c r="JJ25" s="192"/>
      <c r="JK25" s="192"/>
      <c r="JL25" s="192"/>
      <c r="JM25" s="192"/>
      <c r="JN25" s="192"/>
      <c r="JO25" s="192"/>
      <c r="JP25" s="192"/>
      <c r="JQ25" s="192"/>
      <c r="JR25" s="192"/>
      <c r="JS25" s="192"/>
      <c r="JT25" s="192"/>
      <c r="JU25" s="192"/>
      <c r="JV25" s="192"/>
      <c r="JW25" s="192"/>
      <c r="JX25" s="192"/>
      <c r="JY25" s="192"/>
      <c r="JZ25" s="192"/>
      <c r="KA25" s="192"/>
      <c r="KB25" s="192"/>
      <c r="KC25" s="192"/>
      <c r="KD25" s="192"/>
      <c r="KE25" s="192"/>
      <c r="KF25" s="192"/>
      <c r="KG25" s="192"/>
      <c r="KH25" s="192"/>
      <c r="KI25" s="192"/>
      <c r="KJ25" s="192"/>
      <c r="KK25" s="192"/>
      <c r="KL25" s="192"/>
      <c r="KM25" s="192"/>
      <c r="KN25" s="192"/>
      <c r="KO25" s="192"/>
      <c r="KP25" s="192"/>
      <c r="KQ25" s="192"/>
      <c r="KR25" s="192"/>
      <c r="KS25" s="192"/>
      <c r="KT25" s="192"/>
      <c r="KU25" s="192"/>
      <c r="KV25" s="192"/>
      <c r="KW25" s="192"/>
      <c r="KX25" s="192"/>
      <c r="KY25" s="192"/>
      <c r="KZ25" s="192"/>
      <c r="LA25" s="192"/>
      <c r="LB25" s="192"/>
      <c r="LC25" s="192"/>
      <c r="LD25" s="192"/>
      <c r="LE25" s="192"/>
      <c r="LF25" s="192"/>
      <c r="LG25" s="192"/>
      <c r="LH25" s="192"/>
      <c r="LI25" s="192"/>
      <c r="LJ25" s="192"/>
      <c r="LK25" s="192"/>
      <c r="LL25" s="192"/>
      <c r="LM25" s="192"/>
      <c r="LN25" s="192"/>
      <c r="LO25" s="192"/>
      <c r="LP25" s="192"/>
      <c r="LQ25" s="192"/>
      <c r="LR25" s="192"/>
      <c r="LS25" s="192"/>
      <c r="LT25" s="192"/>
      <c r="LU25" s="192"/>
      <c r="LV25" s="192"/>
      <c r="LW25" s="192"/>
      <c r="LX25" s="192"/>
      <c r="LY25" s="192"/>
      <c r="LZ25" s="192"/>
      <c r="MA25" s="192"/>
      <c r="MB25" s="192"/>
      <c r="MC25" s="192"/>
      <c r="MD25" s="192"/>
      <c r="ME25" s="192"/>
      <c r="MF25" s="192"/>
      <c r="MG25" s="192"/>
      <c r="MH25" s="192"/>
      <c r="MI25" s="192"/>
      <c r="MJ25" s="192"/>
      <c r="MK25" s="192"/>
      <c r="ML25" s="192"/>
      <c r="MM25" s="192"/>
      <c r="MN25" s="192"/>
      <c r="MO25" s="192"/>
      <c r="MP25" s="192"/>
      <c r="MQ25" s="192"/>
      <c r="MR25" s="192"/>
      <c r="MS25" s="192"/>
      <c r="MT25" s="192"/>
      <c r="MU25" s="192"/>
      <c r="MV25" s="192"/>
      <c r="MW25" s="192"/>
      <c r="MX25" s="192"/>
      <c r="MY25" s="192"/>
      <c r="MZ25" s="192"/>
      <c r="NA25" s="192"/>
      <c r="NB25" s="192"/>
      <c r="NC25" s="192"/>
      <c r="ND25" s="192"/>
      <c r="NE25" s="192"/>
      <c r="NF25" s="192"/>
      <c r="NG25" s="192"/>
      <c r="NH25" s="192"/>
      <c r="NI25" s="192"/>
      <c r="NJ25" s="192"/>
      <c r="NK25" s="192"/>
      <c r="NL25" s="192"/>
      <c r="NM25" s="192"/>
      <c r="NN25" s="192"/>
      <c r="NO25" s="192"/>
      <c r="NP25" s="192"/>
      <c r="NQ25" s="192"/>
      <c r="NR25" s="192"/>
      <c r="NS25" s="192"/>
      <c r="NT25" s="192"/>
      <c r="NU25" s="192"/>
      <c r="NV25" s="192"/>
      <c r="NW25" s="192"/>
      <c r="NX25" s="192"/>
      <c r="NY25" s="192"/>
      <c r="NZ25" s="192"/>
      <c r="OA25" s="192"/>
      <c r="OB25" s="192"/>
      <c r="OC25" s="192"/>
      <c r="OD25" s="192"/>
      <c r="OE25" s="192"/>
      <c r="OF25" s="192"/>
      <c r="OG25" s="192"/>
      <c r="OH25" s="192"/>
      <c r="OI25" s="192"/>
      <c r="OJ25" s="192"/>
      <c r="OK25" s="192"/>
      <c r="OL25" s="192"/>
      <c r="OM25" s="192"/>
      <c r="ON25" s="192"/>
      <c r="OO25" s="192"/>
      <c r="OP25" s="192"/>
      <c r="OQ25" s="192"/>
      <c r="OR25" s="192"/>
      <c r="OS25" s="192"/>
      <c r="OT25" s="192"/>
      <c r="OU25" s="192"/>
      <c r="OV25" s="192"/>
      <c r="OW25" s="192"/>
      <c r="OX25" s="192"/>
      <c r="OY25" s="192"/>
      <c r="OZ25" s="192"/>
      <c r="PA25" s="192"/>
      <c r="PB25" s="192"/>
      <c r="PC25" s="192"/>
      <c r="PD25" s="192"/>
      <c r="PE25" s="192"/>
      <c r="PF25" s="192"/>
      <c r="PG25" s="192"/>
      <c r="PH25" s="192"/>
      <c r="PI25" s="192"/>
      <c r="PJ25" s="192"/>
      <c r="PK25" s="192"/>
      <c r="PL25" s="192"/>
      <c r="PM25" s="192"/>
      <c r="PN25" s="192"/>
      <c r="PO25" s="192"/>
      <c r="PP25" s="192"/>
      <c r="PQ25" s="192"/>
      <c r="PR25" s="192"/>
      <c r="PS25" s="192"/>
      <c r="PT25" s="192"/>
      <c r="PU25" s="192"/>
      <c r="PV25" s="192"/>
      <c r="PW25" s="192"/>
      <c r="PX25" s="192"/>
      <c r="PY25" s="192"/>
      <c r="PZ25" s="192"/>
      <c r="QA25" s="192"/>
      <c r="QB25" s="192"/>
      <c r="QC25" s="192"/>
      <c r="QD25" s="192"/>
      <c r="QE25" s="192"/>
      <c r="QF25" s="192"/>
      <c r="QG25" s="192"/>
      <c r="QH25" s="192"/>
      <c r="QI25" s="192"/>
      <c r="QJ25" s="192"/>
      <c r="QK25" s="192"/>
      <c r="QL25" s="192"/>
      <c r="QM25" s="192"/>
      <c r="QN25" s="192"/>
      <c r="QO25" s="192"/>
      <c r="QP25" s="192"/>
      <c r="QQ25" s="192"/>
      <c r="QR25" s="192"/>
      <c r="QS25" s="192"/>
      <c r="QT25" s="192"/>
      <c r="QU25" s="192"/>
      <c r="QV25" s="192"/>
      <c r="QW25" s="192"/>
      <c r="QX25" s="192"/>
      <c r="QY25" s="192"/>
      <c r="QZ25" s="192"/>
      <c r="RA25" s="192"/>
      <c r="RB25" s="192"/>
      <c r="RC25" s="192"/>
      <c r="RD25" s="192"/>
      <c r="RE25" s="192"/>
      <c r="RF25" s="192"/>
      <c r="RG25" s="192"/>
      <c r="RH25" s="192"/>
      <c r="RI25" s="192"/>
      <c r="RJ25" s="192"/>
      <c r="RK25" s="192"/>
      <c r="RL25" s="192"/>
      <c r="RM25" s="192"/>
      <c r="RN25" s="192"/>
      <c r="RO25" s="192"/>
      <c r="RP25" s="192"/>
      <c r="RQ25" s="192"/>
      <c r="RR25" s="192"/>
      <c r="RS25" s="192"/>
      <c r="RT25" s="192"/>
      <c r="RU25" s="192"/>
      <c r="RV25" s="192"/>
      <c r="RW25" s="192"/>
      <c r="RX25" s="192"/>
      <c r="RY25" s="192"/>
      <c r="RZ25" s="192"/>
      <c r="SA25" s="192"/>
      <c r="SB25" s="192"/>
      <c r="SC25" s="192"/>
      <c r="SD25" s="192"/>
      <c r="SE25" s="192"/>
      <c r="SF25" s="192"/>
      <c r="SG25" s="192"/>
      <c r="SH25" s="192"/>
      <c r="SI25" s="192"/>
      <c r="SJ25" s="192"/>
      <c r="SK25" s="192"/>
      <c r="SL25" s="192"/>
      <c r="SM25" s="192"/>
      <c r="SN25" s="192"/>
      <c r="SO25" s="192"/>
      <c r="SP25" s="192"/>
      <c r="SQ25" s="192"/>
      <c r="SR25" s="192"/>
      <c r="SS25" s="192"/>
      <c r="ST25" s="192"/>
      <c r="SU25" s="192"/>
      <c r="SV25" s="192"/>
      <c r="SW25" s="192"/>
      <c r="SX25" s="192"/>
      <c r="SY25" s="192"/>
      <c r="SZ25" s="192"/>
      <c r="TA25" s="192"/>
      <c r="TB25" s="192"/>
      <c r="TC25" s="192"/>
      <c r="TD25" s="192"/>
      <c r="TE25" s="192"/>
      <c r="TF25" s="192"/>
      <c r="TG25" s="192"/>
      <c r="TH25" s="192"/>
      <c r="TI25" s="192"/>
      <c r="TJ25" s="192"/>
      <c r="TK25" s="192"/>
      <c r="TL25" s="192"/>
      <c r="TM25" s="192"/>
      <c r="TN25" s="192"/>
      <c r="TO25" s="192"/>
      <c r="TP25" s="192"/>
      <c r="TQ25" s="192"/>
      <c r="TR25" s="192"/>
      <c r="TS25" s="192"/>
      <c r="TT25" s="192"/>
      <c r="TU25" s="192"/>
      <c r="TV25" s="192"/>
      <c r="TW25" s="192"/>
      <c r="TX25" s="192"/>
      <c r="TY25" s="192"/>
      <c r="TZ25" s="192"/>
      <c r="UA25" s="192"/>
      <c r="UB25" s="192"/>
      <c r="UC25" s="192"/>
      <c r="UD25" s="192"/>
      <c r="UE25" s="192"/>
      <c r="UF25" s="192"/>
      <c r="UG25" s="192"/>
      <c r="UH25" s="192"/>
      <c r="UI25" s="192"/>
      <c r="UJ25" s="192"/>
      <c r="UK25" s="192"/>
      <c r="UL25" s="192"/>
      <c r="UM25" s="192"/>
      <c r="UN25" s="192"/>
      <c r="UO25" s="192"/>
    </row>
    <row r="26" spans="1:561"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  <c r="IW26" s="192"/>
      <c r="IX26" s="192"/>
      <c r="IY26" s="192"/>
      <c r="IZ26" s="192"/>
      <c r="JA26" s="192"/>
      <c r="JB26" s="192"/>
      <c r="JC26" s="192"/>
      <c r="JD26" s="192"/>
      <c r="JE26" s="192"/>
      <c r="JF26" s="192"/>
      <c r="JG26" s="192"/>
      <c r="JH26" s="192"/>
      <c r="JI26" s="192"/>
      <c r="JJ26" s="192"/>
      <c r="JK26" s="192"/>
      <c r="JL26" s="192"/>
      <c r="JM26" s="192"/>
      <c r="JN26" s="192"/>
      <c r="JO26" s="192"/>
      <c r="JP26" s="192"/>
      <c r="JQ26" s="192"/>
      <c r="JR26" s="192"/>
      <c r="JS26" s="192"/>
      <c r="JT26" s="192"/>
      <c r="JU26" s="192"/>
      <c r="JV26" s="192"/>
      <c r="JW26" s="192"/>
      <c r="JX26" s="192"/>
      <c r="JY26" s="192"/>
      <c r="JZ26" s="192"/>
      <c r="KA26" s="192"/>
      <c r="KB26" s="192"/>
      <c r="KC26" s="192"/>
      <c r="KD26" s="192"/>
      <c r="KE26" s="192"/>
      <c r="KF26" s="192"/>
      <c r="KG26" s="192"/>
      <c r="KH26" s="192"/>
      <c r="KI26" s="192"/>
      <c r="KJ26" s="192"/>
      <c r="KK26" s="192"/>
      <c r="KL26" s="192"/>
      <c r="KM26" s="192"/>
      <c r="KN26" s="192"/>
      <c r="KO26" s="192"/>
      <c r="KP26" s="192"/>
      <c r="KQ26" s="192"/>
      <c r="KR26" s="192"/>
      <c r="KS26" s="192"/>
      <c r="KT26" s="192"/>
      <c r="KU26" s="192"/>
      <c r="KV26" s="192"/>
      <c r="KW26" s="192"/>
      <c r="KX26" s="192"/>
      <c r="KY26" s="192"/>
      <c r="KZ26" s="192"/>
      <c r="LA26" s="192"/>
      <c r="LB26" s="192"/>
      <c r="LC26" s="192"/>
      <c r="LD26" s="192"/>
      <c r="LE26" s="192"/>
      <c r="LF26" s="192"/>
      <c r="LG26" s="192"/>
      <c r="LH26" s="192"/>
      <c r="LI26" s="192"/>
      <c r="LJ26" s="192"/>
      <c r="LK26" s="192"/>
      <c r="LL26" s="192"/>
      <c r="LM26" s="192"/>
      <c r="LN26" s="192"/>
      <c r="LO26" s="192"/>
      <c r="LP26" s="192"/>
      <c r="LQ26" s="192"/>
      <c r="LR26" s="192"/>
      <c r="LS26" s="192"/>
      <c r="LT26" s="192"/>
      <c r="LU26" s="192"/>
      <c r="LV26" s="192"/>
      <c r="LW26" s="192"/>
      <c r="LX26" s="192"/>
      <c r="LY26" s="192"/>
      <c r="LZ26" s="192"/>
      <c r="MA26" s="192"/>
      <c r="MB26" s="192"/>
      <c r="MC26" s="192"/>
      <c r="MD26" s="192"/>
      <c r="ME26" s="192"/>
      <c r="MF26" s="192"/>
      <c r="MG26" s="192"/>
      <c r="MH26" s="192"/>
      <c r="MI26" s="192"/>
      <c r="MJ26" s="192"/>
      <c r="MK26" s="192"/>
      <c r="ML26" s="192"/>
      <c r="MM26" s="192"/>
      <c r="MN26" s="192"/>
      <c r="MO26" s="192"/>
      <c r="MP26" s="192"/>
      <c r="MQ26" s="192"/>
      <c r="MR26" s="192"/>
      <c r="MS26" s="192"/>
      <c r="MT26" s="192"/>
      <c r="MU26" s="192"/>
      <c r="MV26" s="192"/>
      <c r="MW26" s="192"/>
      <c r="MX26" s="192"/>
      <c r="MY26" s="192"/>
      <c r="MZ26" s="192"/>
      <c r="NA26" s="192"/>
      <c r="NB26" s="192"/>
      <c r="NC26" s="192"/>
      <c r="ND26" s="192"/>
      <c r="NE26" s="192"/>
      <c r="NF26" s="192"/>
      <c r="NG26" s="192"/>
      <c r="NH26" s="192"/>
      <c r="NI26" s="192"/>
      <c r="NJ26" s="192"/>
      <c r="NK26" s="192"/>
      <c r="NL26" s="192"/>
      <c r="NM26" s="192"/>
      <c r="NN26" s="192"/>
      <c r="NO26" s="192"/>
      <c r="NP26" s="192"/>
      <c r="NQ26" s="192"/>
      <c r="NR26" s="192"/>
      <c r="NS26" s="192"/>
      <c r="NT26" s="192"/>
      <c r="NU26" s="192"/>
      <c r="NV26" s="192"/>
      <c r="NW26" s="192"/>
      <c r="NX26" s="192"/>
      <c r="NY26" s="192"/>
      <c r="NZ26" s="192"/>
      <c r="OA26" s="192"/>
      <c r="OB26" s="192"/>
      <c r="OC26" s="192"/>
      <c r="OD26" s="192"/>
      <c r="OE26" s="192"/>
      <c r="OF26" s="192"/>
      <c r="OG26" s="192"/>
      <c r="OH26" s="192"/>
      <c r="OI26" s="192"/>
      <c r="OJ26" s="192"/>
      <c r="OK26" s="192"/>
      <c r="OL26" s="192"/>
      <c r="OM26" s="192"/>
      <c r="ON26" s="192"/>
      <c r="OO26" s="192"/>
      <c r="OP26" s="192"/>
      <c r="OQ26" s="192"/>
      <c r="OR26" s="192"/>
      <c r="OS26" s="192"/>
      <c r="OT26" s="192"/>
      <c r="OU26" s="192"/>
      <c r="OV26" s="192"/>
      <c r="OW26" s="192"/>
      <c r="OX26" s="192"/>
      <c r="OY26" s="192"/>
      <c r="OZ26" s="192"/>
      <c r="PA26" s="192"/>
      <c r="PB26" s="192"/>
      <c r="PC26" s="192"/>
      <c r="PD26" s="192"/>
      <c r="PE26" s="192"/>
      <c r="PF26" s="192"/>
      <c r="PG26" s="192"/>
      <c r="PH26" s="192"/>
      <c r="PI26" s="192"/>
      <c r="PJ26" s="192"/>
      <c r="PK26" s="192"/>
      <c r="PL26" s="192"/>
      <c r="PM26" s="192"/>
      <c r="PN26" s="192"/>
      <c r="PO26" s="192"/>
      <c r="PP26" s="192"/>
      <c r="PQ26" s="192"/>
      <c r="PR26" s="192"/>
      <c r="PS26" s="192"/>
      <c r="PT26" s="192"/>
      <c r="PU26" s="192"/>
      <c r="PV26" s="192"/>
      <c r="PW26" s="192"/>
      <c r="PX26" s="192"/>
      <c r="PY26" s="192"/>
      <c r="PZ26" s="192"/>
      <c r="QA26" s="192"/>
      <c r="QB26" s="192"/>
      <c r="QC26" s="192"/>
      <c r="QD26" s="192"/>
      <c r="QE26" s="192"/>
      <c r="QF26" s="192"/>
      <c r="QG26" s="192"/>
      <c r="QH26" s="192"/>
      <c r="QI26" s="192"/>
      <c r="QJ26" s="192"/>
      <c r="QK26" s="192"/>
      <c r="QL26" s="192"/>
      <c r="QM26" s="192"/>
      <c r="QN26" s="192"/>
      <c r="QO26" s="192"/>
      <c r="QP26" s="192"/>
      <c r="QQ26" s="192"/>
      <c r="QR26" s="192"/>
      <c r="QS26" s="192"/>
      <c r="QT26" s="192"/>
      <c r="QU26" s="192"/>
      <c r="QV26" s="192"/>
      <c r="QW26" s="192"/>
      <c r="QX26" s="192"/>
      <c r="QY26" s="192"/>
      <c r="QZ26" s="192"/>
      <c r="RA26" s="192"/>
      <c r="RB26" s="192"/>
      <c r="RC26" s="192"/>
      <c r="RD26" s="192"/>
      <c r="RE26" s="192"/>
      <c r="RF26" s="192"/>
      <c r="RG26" s="192"/>
      <c r="RH26" s="192"/>
      <c r="RI26" s="192"/>
      <c r="RJ26" s="192"/>
      <c r="RK26" s="192"/>
      <c r="RL26" s="192"/>
      <c r="RM26" s="192"/>
      <c r="RN26" s="192"/>
      <c r="RO26" s="192"/>
      <c r="RP26" s="192"/>
      <c r="RQ26" s="192"/>
      <c r="RR26" s="192"/>
      <c r="RS26" s="192"/>
      <c r="RT26" s="192"/>
      <c r="RU26" s="192"/>
      <c r="RV26" s="192"/>
      <c r="RW26" s="192"/>
      <c r="RX26" s="192"/>
      <c r="RY26" s="192"/>
      <c r="RZ26" s="192"/>
      <c r="SA26" s="192"/>
      <c r="SB26" s="192"/>
      <c r="SC26" s="192"/>
      <c r="SD26" s="192"/>
      <c r="SE26" s="192"/>
      <c r="SF26" s="192"/>
      <c r="SG26" s="192"/>
      <c r="SH26" s="192"/>
      <c r="SI26" s="192"/>
      <c r="SJ26" s="192"/>
      <c r="SK26" s="192"/>
      <c r="SL26" s="192"/>
      <c r="SM26" s="192"/>
      <c r="SN26" s="192"/>
      <c r="SO26" s="192"/>
      <c r="SP26" s="192"/>
      <c r="SQ26" s="192"/>
      <c r="SR26" s="192"/>
      <c r="SS26" s="192"/>
      <c r="ST26" s="192"/>
      <c r="SU26" s="192"/>
      <c r="SV26" s="192"/>
      <c r="SW26" s="192"/>
      <c r="SX26" s="192"/>
      <c r="SY26" s="192"/>
      <c r="SZ26" s="192"/>
      <c r="TA26" s="192"/>
      <c r="TB26" s="192"/>
      <c r="TC26" s="192"/>
      <c r="TD26" s="192"/>
      <c r="TE26" s="192"/>
      <c r="TF26" s="192"/>
      <c r="TG26" s="192"/>
      <c r="TH26" s="192"/>
      <c r="TI26" s="192"/>
      <c r="TJ26" s="192"/>
      <c r="TK26" s="192"/>
      <c r="TL26" s="192"/>
      <c r="TM26" s="192"/>
      <c r="TN26" s="192"/>
      <c r="TO26" s="192"/>
      <c r="TP26" s="192"/>
      <c r="TQ26" s="192"/>
      <c r="TR26" s="192"/>
      <c r="TS26" s="192"/>
      <c r="TT26" s="192"/>
      <c r="TU26" s="192"/>
      <c r="TV26" s="192"/>
      <c r="TW26" s="192"/>
      <c r="TX26" s="192"/>
      <c r="TY26" s="192"/>
      <c r="TZ26" s="192"/>
      <c r="UA26" s="192"/>
      <c r="UB26" s="192"/>
      <c r="UC26" s="192"/>
      <c r="UD26" s="192"/>
      <c r="UE26" s="192"/>
      <c r="UF26" s="192"/>
      <c r="UG26" s="192"/>
      <c r="UH26" s="192"/>
      <c r="UI26" s="192"/>
      <c r="UJ26" s="192"/>
      <c r="UK26" s="192"/>
      <c r="UL26" s="192"/>
      <c r="UM26" s="192"/>
      <c r="UN26" s="192"/>
      <c r="UO26" s="192"/>
    </row>
    <row r="27" spans="1:561">
      <c r="A27" s="191" t="str">
        <f>Instructions!$I$22</f>
        <v>Word 1</v>
      </c>
      <c r="B27" s="191">
        <f ca="1">RAND()</f>
        <v>0.20197624136457659</v>
      </c>
      <c r="C27" s="191" t="str">
        <f>Instructions!$I$27</f>
        <v>Word 6</v>
      </c>
      <c r="D27" s="191">
        <f ca="1">RAND()</f>
        <v>0.91280216037523543</v>
      </c>
      <c r="E27" s="191" t="str">
        <f>Instructions!$I$32</f>
        <v>Word 11</v>
      </c>
      <c r="F27" s="191">
        <f ca="1">RAND()</f>
        <v>0.69255818679714309</v>
      </c>
      <c r="G27" s="191" t="str">
        <f>Instructions!$I$37</f>
        <v>Word 16</v>
      </c>
      <c r="H27" s="191">
        <f ca="1">RAND()</f>
        <v>0.59617632559744616</v>
      </c>
      <c r="I27" s="191" t="str">
        <f>Instructions!$I$42</f>
        <v>Word 21</v>
      </c>
      <c r="J27" s="191">
        <f ca="1">RAND()</f>
        <v>0.52043499833668838</v>
      </c>
    </row>
    <row r="28" spans="1:561">
      <c r="A28" s="191" t="str">
        <f>Instructions!$I$23</f>
        <v>Word 2</v>
      </c>
      <c r="B28" s="191">
        <f ca="1">RAND()</f>
        <v>0.61968307073167561</v>
      </c>
      <c r="C28" s="191" t="str">
        <f>Instructions!$I$28</f>
        <v>Word 7</v>
      </c>
      <c r="D28" s="191">
        <f ca="1">RAND()</f>
        <v>0.23970507727033852</v>
      </c>
      <c r="E28" s="191" t="str">
        <f>Instructions!$I$33</f>
        <v>Word 12</v>
      </c>
      <c r="F28" s="191">
        <f ca="1">RAND()</f>
        <v>0.15779177076830964</v>
      </c>
      <c r="G28" s="191" t="str">
        <f>Instructions!$I$38</f>
        <v>Word 17</v>
      </c>
      <c r="H28" s="191">
        <f ca="1">RAND()</f>
        <v>0.20399152454454239</v>
      </c>
      <c r="I28" s="191" t="str">
        <f>Instructions!$I$43</f>
        <v>Word 22</v>
      </c>
      <c r="J28" s="191">
        <f ca="1">RAND()</f>
        <v>0.89508390504018087</v>
      </c>
    </row>
    <row r="29" spans="1:561">
      <c r="A29" s="191" t="str">
        <f>Instructions!$I$24</f>
        <v>Word 3</v>
      </c>
      <c r="B29" s="191">
        <f ca="1">RAND()</f>
        <v>0.69491251699581535</v>
      </c>
      <c r="C29" s="191" t="str">
        <f>Instructions!$I$29</f>
        <v>Word 8</v>
      </c>
      <c r="D29" s="191">
        <f ca="1">RAND()</f>
        <v>0.62034752390036441</v>
      </c>
      <c r="E29" s="191" t="str">
        <f>Instructions!$I$34</f>
        <v>Word 13</v>
      </c>
      <c r="F29" s="191">
        <f t="shared" ref="F29:J31" ca="1" si="2">RAND()</f>
        <v>0.57258770154002103</v>
      </c>
      <c r="G29" s="191" t="str">
        <f>Instructions!$I$39</f>
        <v>Word 18</v>
      </c>
      <c r="H29" s="191">
        <f t="shared" ca="1" si="2"/>
        <v>1.7845346732040079E-2</v>
      </c>
      <c r="I29" s="191" t="str">
        <f>Instructions!$I$44</f>
        <v>Word 23</v>
      </c>
      <c r="J29" s="191">
        <f t="shared" ca="1" si="2"/>
        <v>0.3885373773466978</v>
      </c>
    </row>
    <row r="30" spans="1:561">
      <c r="A30" s="191" t="str">
        <f>Instructions!$I$25</f>
        <v>Word 4</v>
      </c>
      <c r="B30" s="191">
        <f ca="1">RAND()</f>
        <v>0.87964920995735574</v>
      </c>
      <c r="C30" s="191" t="str">
        <f>Instructions!$I$30</f>
        <v>Word 9</v>
      </c>
      <c r="D30" s="191">
        <f ca="1">RAND()</f>
        <v>0.26702403954918774</v>
      </c>
      <c r="E30" s="191" t="str">
        <f>Instructions!$I$35</f>
        <v>Word 14</v>
      </c>
      <c r="F30" s="191">
        <f t="shared" ca="1" si="2"/>
        <v>0.73286331397848403</v>
      </c>
      <c r="G30" s="191" t="str">
        <f>Instructions!$I$40</f>
        <v>Word 19</v>
      </c>
      <c r="H30" s="191">
        <f t="shared" ca="1" si="2"/>
        <v>0.2050401500769109</v>
      </c>
      <c r="I30" s="191" t="str">
        <f>Instructions!$I$45</f>
        <v>Word 24</v>
      </c>
      <c r="J30" s="191">
        <f t="shared" ca="1" si="2"/>
        <v>0.6325305425528448</v>
      </c>
    </row>
    <row r="31" spans="1:561">
      <c r="A31" s="191" t="str">
        <f>Instructions!$I$26</f>
        <v>Word 5</v>
      </c>
      <c r="B31" s="191">
        <f ca="1">RAND()</f>
        <v>0.83795778036154622</v>
      </c>
      <c r="C31" s="191" t="str">
        <f>Instructions!$I$31</f>
        <v>Word 10</v>
      </c>
      <c r="D31" s="191">
        <f ca="1">RAND()</f>
        <v>0.9204750202345986</v>
      </c>
      <c r="E31" s="191" t="str">
        <f>Instructions!$I$36</f>
        <v>Word 15</v>
      </c>
      <c r="F31" s="191">
        <f ca="1">RAND()</f>
        <v>0.27967556590917553</v>
      </c>
      <c r="G31" s="191" t="str">
        <f>Instructions!$I$41</f>
        <v>Word 20</v>
      </c>
      <c r="H31" s="191">
        <f t="shared" ca="1" si="2"/>
        <v>0.94637403610958326</v>
      </c>
      <c r="I31" s="191" t="str">
        <f>Instructions!$I$46</f>
        <v>Word 25</v>
      </c>
      <c r="J31" s="191">
        <f t="shared" ca="1" si="2"/>
        <v>0.27280483076043194</v>
      </c>
    </row>
    <row r="32" spans="1:561">
      <c r="K32" s="191">
        <v>3</v>
      </c>
    </row>
    <row r="35" spans="1:548">
      <c r="A35" s="197"/>
      <c r="B35" s="197"/>
      <c r="C35" s="197">
        <f>Instructions!$F$19+0</f>
        <v>1</v>
      </c>
      <c r="D35" s="197"/>
      <c r="E35" s="197"/>
      <c r="F35" s="197"/>
      <c r="G35" s="197"/>
      <c r="H35" s="197"/>
      <c r="I35" s="197">
        <f>Instructions!$F$19+1</f>
        <v>2</v>
      </c>
      <c r="J35" s="197"/>
      <c r="K35" s="197"/>
      <c r="L35" s="198"/>
      <c r="M35" s="198"/>
      <c r="N35" s="198">
        <f>Instructions!$F$19+2</f>
        <v>3</v>
      </c>
      <c r="O35" s="198"/>
      <c r="P35" s="198"/>
      <c r="Q35" s="198"/>
      <c r="R35" s="198"/>
      <c r="S35" s="198"/>
      <c r="T35" s="198">
        <f>Instructions!$F$19+3</f>
        <v>4</v>
      </c>
      <c r="U35" s="198"/>
      <c r="V35" s="199"/>
      <c r="W35" s="199"/>
      <c r="X35" s="199"/>
      <c r="Y35" s="199">
        <f>Instructions!$F$19+4</f>
        <v>5</v>
      </c>
      <c r="Z35" s="199"/>
      <c r="AA35" s="199"/>
      <c r="AB35" s="199"/>
      <c r="AC35" s="199"/>
      <c r="AD35" s="199"/>
      <c r="AE35" s="199">
        <f>Instructions!$F$19+5</f>
        <v>6</v>
      </c>
      <c r="AF35" s="199"/>
      <c r="AG35" s="199"/>
      <c r="AH35" s="199"/>
      <c r="AI35" s="199"/>
      <c r="AJ35" s="199">
        <f>Instructions!$F$19+6</f>
        <v>7</v>
      </c>
      <c r="AK35" s="199"/>
      <c r="AL35" s="199"/>
      <c r="AM35" s="199"/>
      <c r="AN35" s="199"/>
      <c r="AO35" s="199"/>
      <c r="AP35" s="199">
        <f>Instructions!$F$19+7</f>
        <v>8</v>
      </c>
      <c r="AQ35" s="199"/>
      <c r="AR35" s="199"/>
      <c r="AS35" s="199"/>
      <c r="AT35" s="199"/>
      <c r="AU35" s="199">
        <f>Instructions!$F$19+8</f>
        <v>9</v>
      </c>
      <c r="AV35" s="199"/>
      <c r="AW35" s="199"/>
      <c r="AX35" s="199"/>
      <c r="AY35" s="199"/>
      <c r="AZ35" s="199"/>
      <c r="BA35" s="199">
        <f>Instructions!$F$19+9</f>
        <v>10</v>
      </c>
      <c r="BB35" s="199"/>
      <c r="BC35" s="199"/>
      <c r="BD35" s="199"/>
      <c r="BE35" s="199"/>
      <c r="BF35" s="199">
        <f>Instructions!$F$19+10</f>
        <v>11</v>
      </c>
      <c r="BG35" s="199"/>
      <c r="BH35" s="199"/>
      <c r="BI35" s="199"/>
      <c r="BJ35" s="199"/>
      <c r="BK35" s="199"/>
      <c r="BL35" s="199">
        <f>Instructions!$F$19+11</f>
        <v>12</v>
      </c>
      <c r="BM35" s="199"/>
      <c r="BN35" s="199"/>
      <c r="BO35" s="199"/>
      <c r="BP35" s="199"/>
      <c r="BQ35" s="199">
        <f>Instructions!$F$19+12</f>
        <v>13</v>
      </c>
      <c r="BR35" s="199"/>
      <c r="BS35" s="199"/>
      <c r="BT35" s="199"/>
      <c r="BU35" s="199"/>
      <c r="BV35" s="199"/>
      <c r="BW35" s="199">
        <f>Instructions!$F$19+13</f>
        <v>14</v>
      </c>
      <c r="BX35" s="199"/>
      <c r="BY35" s="199"/>
      <c r="BZ35" s="199"/>
      <c r="CA35" s="199"/>
      <c r="CB35" s="199">
        <f>Instructions!$F$19+14</f>
        <v>15</v>
      </c>
      <c r="CC35" s="199"/>
      <c r="CD35" s="199"/>
      <c r="CE35" s="199"/>
      <c r="CF35" s="199"/>
      <c r="CG35" s="199"/>
      <c r="CH35" s="199">
        <f>Instructions!$F$19+15</f>
        <v>16</v>
      </c>
      <c r="CI35" s="199"/>
      <c r="CJ35" s="199"/>
      <c r="CK35" s="199"/>
      <c r="CL35" s="199"/>
      <c r="CM35" s="199">
        <f>Instructions!$F$19+16</f>
        <v>17</v>
      </c>
      <c r="CN35" s="199"/>
      <c r="CO35" s="199"/>
      <c r="CP35" s="199"/>
      <c r="CQ35" s="199"/>
      <c r="CR35" s="199"/>
      <c r="CS35" s="199">
        <f>Instructions!$F$19+17</f>
        <v>18</v>
      </c>
      <c r="CT35" s="199"/>
      <c r="CU35" s="199"/>
      <c r="CV35" s="199"/>
      <c r="CW35" s="199"/>
      <c r="CX35" s="199">
        <f>Instructions!$F$19+18</f>
        <v>19</v>
      </c>
      <c r="CY35" s="199"/>
      <c r="CZ35" s="199"/>
      <c r="DA35" s="199"/>
      <c r="DB35" s="199"/>
      <c r="DC35" s="199"/>
      <c r="DD35" s="199">
        <f>Instructions!$F$19+19</f>
        <v>20</v>
      </c>
      <c r="DE35" s="199"/>
      <c r="DF35" s="199"/>
      <c r="DG35" s="199"/>
      <c r="DH35" s="199"/>
      <c r="DI35" s="199">
        <f>Instructions!$F$19+20</f>
        <v>21</v>
      </c>
      <c r="DJ35" s="199"/>
      <c r="DK35" s="199"/>
      <c r="DL35" s="199"/>
      <c r="DM35" s="199"/>
      <c r="DN35" s="199"/>
      <c r="DO35" s="199">
        <f>Instructions!$F$19+21</f>
        <v>22</v>
      </c>
      <c r="DP35" s="199"/>
      <c r="DQ35" s="199"/>
      <c r="DR35" s="199"/>
      <c r="DS35" s="199"/>
      <c r="DT35" s="199">
        <f>Instructions!$F$19+22</f>
        <v>23</v>
      </c>
      <c r="DU35" s="199"/>
      <c r="DV35" s="199"/>
      <c r="DW35" s="199"/>
      <c r="DX35" s="199"/>
      <c r="DY35" s="199"/>
      <c r="DZ35" s="199">
        <f>Instructions!$F$19+23</f>
        <v>24</v>
      </c>
      <c r="EA35" s="199"/>
      <c r="EB35" s="199"/>
      <c r="EC35" s="199"/>
      <c r="ED35" s="199"/>
      <c r="EE35" s="199">
        <f>Instructions!$F$19+24</f>
        <v>25</v>
      </c>
      <c r="EF35" s="199"/>
      <c r="EG35" s="199"/>
      <c r="EH35" s="199"/>
      <c r="EI35" s="199"/>
      <c r="EJ35" s="199"/>
      <c r="EK35" s="199">
        <f>Instructions!$F$19+25</f>
        <v>26</v>
      </c>
      <c r="EL35" s="199"/>
      <c r="EM35" s="199"/>
      <c r="EN35" s="199"/>
      <c r="EO35" s="199"/>
      <c r="EP35" s="199">
        <f>Instructions!$F$19+26</f>
        <v>27</v>
      </c>
      <c r="EQ35" s="199"/>
      <c r="ER35" s="199"/>
      <c r="ES35" s="199"/>
      <c r="ET35" s="199"/>
      <c r="EU35" s="199"/>
      <c r="EV35" s="199">
        <f>Instructions!$F$19+27</f>
        <v>28</v>
      </c>
      <c r="EW35" s="199"/>
      <c r="EX35" s="199"/>
      <c r="EY35" s="199"/>
      <c r="EZ35" s="199"/>
      <c r="FA35" s="199">
        <f>Instructions!$F$19+28</f>
        <v>29</v>
      </c>
      <c r="FB35" s="199"/>
      <c r="FC35" s="199"/>
      <c r="FD35" s="199"/>
      <c r="FE35" s="199"/>
      <c r="FF35" s="199"/>
      <c r="FG35" s="199">
        <f>Instructions!$F$19+29</f>
        <v>30</v>
      </c>
      <c r="FH35" s="199"/>
      <c r="FI35" s="199"/>
      <c r="FJ35" s="199"/>
      <c r="FK35" s="199"/>
      <c r="FL35" s="199">
        <f>Instructions!$F$19+30</f>
        <v>31</v>
      </c>
      <c r="FM35" s="199"/>
      <c r="FN35" s="199"/>
      <c r="FO35" s="199"/>
      <c r="FP35" s="199"/>
      <c r="FQ35" s="199"/>
      <c r="FR35" s="199">
        <f>Instructions!$F$19+31</f>
        <v>32</v>
      </c>
      <c r="FS35" s="199"/>
      <c r="FT35" s="199"/>
      <c r="FU35" s="199"/>
      <c r="FV35" s="199"/>
      <c r="FW35" s="199">
        <f>Instructions!$F$19+32</f>
        <v>33</v>
      </c>
      <c r="FX35" s="199"/>
      <c r="FY35" s="199"/>
      <c r="FZ35" s="199"/>
      <c r="GA35" s="199"/>
      <c r="GB35" s="199"/>
      <c r="GC35" s="199">
        <f>Instructions!$F$19+33</f>
        <v>34</v>
      </c>
      <c r="GD35" s="199"/>
      <c r="GE35" s="199"/>
      <c r="GF35" s="199"/>
      <c r="GG35" s="199"/>
      <c r="GH35" s="199">
        <f>Instructions!$F$19+34</f>
        <v>35</v>
      </c>
      <c r="GI35" s="199"/>
      <c r="GJ35" s="199"/>
      <c r="GK35" s="199"/>
      <c r="GL35" s="199"/>
      <c r="GM35" s="199"/>
      <c r="GN35" s="199">
        <f>Instructions!$F$19+35</f>
        <v>36</v>
      </c>
      <c r="GO35" s="199"/>
      <c r="GP35" s="199"/>
      <c r="GQ35" s="199"/>
      <c r="GR35" s="199"/>
      <c r="GS35" s="199">
        <f>Instructions!$F$19+36</f>
        <v>37</v>
      </c>
      <c r="GT35" s="199"/>
      <c r="GU35" s="199"/>
      <c r="GV35" s="199"/>
      <c r="GW35" s="199"/>
      <c r="GX35" s="199"/>
      <c r="GY35" s="199">
        <f>Instructions!$F$19+37</f>
        <v>38</v>
      </c>
      <c r="GZ35" s="199"/>
      <c r="HA35" s="199"/>
      <c r="HB35" s="199"/>
      <c r="HC35" s="199"/>
      <c r="HD35" s="199">
        <f>Instructions!$F$19+38</f>
        <v>39</v>
      </c>
      <c r="HE35" s="199"/>
      <c r="HF35" s="199"/>
      <c r="HG35" s="199"/>
      <c r="HH35" s="199"/>
      <c r="HI35" s="199"/>
      <c r="HJ35" s="199">
        <f>Instructions!$F$19+39</f>
        <v>40</v>
      </c>
      <c r="HK35" s="199"/>
      <c r="HL35" s="199"/>
      <c r="HM35" s="199"/>
      <c r="HN35" s="199"/>
      <c r="HO35" s="199">
        <f>Instructions!$F$19+40</f>
        <v>41</v>
      </c>
      <c r="HP35" s="199"/>
      <c r="HQ35" s="199"/>
      <c r="HR35" s="199"/>
      <c r="HS35" s="199"/>
      <c r="HT35" s="199"/>
      <c r="HU35" s="199">
        <f>Instructions!$F$19+41</f>
        <v>42</v>
      </c>
      <c r="HV35" s="199"/>
      <c r="HW35" s="199"/>
      <c r="HX35" s="199"/>
      <c r="HY35" s="199"/>
      <c r="HZ35" s="199">
        <f>Instructions!$F$19+42</f>
        <v>43</v>
      </c>
      <c r="IA35" s="199"/>
      <c r="IB35" s="199"/>
      <c r="IC35" s="199"/>
      <c r="ID35" s="199"/>
      <c r="IE35" s="199"/>
      <c r="IF35" s="199">
        <f>Instructions!$F$19+43</f>
        <v>44</v>
      </c>
      <c r="IG35" s="199"/>
      <c r="IH35" s="199"/>
      <c r="II35" s="199"/>
      <c r="IJ35" s="199"/>
      <c r="IK35" s="199">
        <f>Instructions!$F$19+44</f>
        <v>45</v>
      </c>
      <c r="IL35" s="199"/>
      <c r="IM35" s="199"/>
      <c r="IN35" s="199"/>
      <c r="IO35" s="199"/>
      <c r="IP35" s="199"/>
      <c r="IQ35" s="199">
        <f>Instructions!$F$19+45</f>
        <v>46</v>
      </c>
      <c r="IR35" s="199"/>
      <c r="IS35" s="199"/>
      <c r="IT35" s="199"/>
      <c r="IU35" s="199"/>
      <c r="IV35" s="199">
        <f>Instructions!$F$19+46</f>
        <v>47</v>
      </c>
      <c r="IW35" s="199"/>
      <c r="IX35" s="199"/>
      <c r="IY35" s="199"/>
      <c r="IZ35" s="199"/>
      <c r="JA35" s="199"/>
      <c r="JB35" s="199">
        <f>Instructions!$F$19+47</f>
        <v>48</v>
      </c>
      <c r="JC35" s="199"/>
      <c r="JD35" s="199"/>
      <c r="JE35" s="199"/>
      <c r="JF35" s="199"/>
      <c r="JG35" s="199">
        <f>Instructions!$F$19+48</f>
        <v>49</v>
      </c>
      <c r="JH35" s="199"/>
      <c r="JI35" s="199"/>
      <c r="JJ35" s="199"/>
      <c r="JK35" s="199"/>
      <c r="JL35" s="199"/>
      <c r="JM35" s="199">
        <f>Instructions!$F$19+49</f>
        <v>50</v>
      </c>
      <c r="JN35" s="199"/>
      <c r="JO35" s="199"/>
      <c r="JP35" s="199"/>
      <c r="JQ35" s="199"/>
      <c r="JR35" s="199">
        <f>Instructions!$F$19+50</f>
        <v>51</v>
      </c>
      <c r="JS35" s="199"/>
      <c r="JT35" s="199"/>
      <c r="JU35" s="199"/>
      <c r="JV35" s="199"/>
      <c r="JW35" s="199"/>
      <c r="JX35" s="199">
        <f>Instructions!$F$19+51</f>
        <v>52</v>
      </c>
      <c r="JY35" s="199"/>
      <c r="JZ35" s="199"/>
      <c r="KA35" s="199"/>
      <c r="KB35" s="199"/>
      <c r="KC35" s="199">
        <f>Instructions!$F$19+52</f>
        <v>53</v>
      </c>
      <c r="KD35" s="199"/>
      <c r="KE35" s="199"/>
      <c r="KF35" s="199"/>
      <c r="KG35" s="199"/>
      <c r="KH35" s="199"/>
      <c r="KI35" s="199">
        <f>Instructions!$F$19+53</f>
        <v>54</v>
      </c>
      <c r="KJ35" s="199"/>
      <c r="KK35" s="199"/>
      <c r="KL35" s="199"/>
      <c r="KM35" s="199"/>
      <c r="KN35" s="199">
        <f>Instructions!$F$19+54</f>
        <v>55</v>
      </c>
      <c r="KO35" s="199"/>
      <c r="KP35" s="199"/>
      <c r="KQ35" s="199"/>
      <c r="KR35" s="199"/>
      <c r="KS35" s="199"/>
      <c r="KT35" s="199">
        <f>Instructions!$F$19+55</f>
        <v>56</v>
      </c>
      <c r="KU35" s="199"/>
      <c r="KV35" s="199"/>
      <c r="KW35" s="199"/>
      <c r="KX35" s="199"/>
      <c r="KY35" s="199">
        <f>Instructions!$F$19+56</f>
        <v>57</v>
      </c>
      <c r="KZ35" s="199"/>
      <c r="LA35" s="199"/>
      <c r="LB35" s="199"/>
      <c r="LC35" s="199"/>
      <c r="LD35" s="199"/>
      <c r="LE35" s="199">
        <f>Instructions!$F$19+57</f>
        <v>58</v>
      </c>
      <c r="LF35" s="199"/>
      <c r="LG35" s="199"/>
      <c r="LH35" s="199"/>
      <c r="LI35" s="199"/>
      <c r="LJ35" s="199">
        <f>Instructions!$F$19+58</f>
        <v>59</v>
      </c>
      <c r="LK35" s="199"/>
      <c r="LL35" s="199"/>
      <c r="LM35" s="199"/>
      <c r="LN35" s="199"/>
      <c r="LO35" s="199"/>
      <c r="LP35" s="199">
        <f>Instructions!$F$19+59</f>
        <v>60</v>
      </c>
      <c r="LQ35" s="199"/>
      <c r="LR35" s="199"/>
      <c r="LS35" s="199"/>
      <c r="LT35" s="199"/>
      <c r="LU35" s="199">
        <f>Instructions!$F$19+60</f>
        <v>61</v>
      </c>
      <c r="LV35" s="199"/>
      <c r="LW35" s="199"/>
      <c r="LX35" s="199"/>
      <c r="LY35" s="199"/>
      <c r="LZ35" s="199"/>
      <c r="MA35" s="199">
        <f>Instructions!$F$19+61</f>
        <v>62</v>
      </c>
      <c r="MB35" s="199"/>
      <c r="MC35" s="199"/>
      <c r="MD35" s="199"/>
      <c r="ME35" s="199"/>
      <c r="MF35" s="199">
        <f>Instructions!$F$19+62</f>
        <v>63</v>
      </c>
      <c r="MG35" s="199"/>
      <c r="MH35" s="199"/>
      <c r="MI35" s="199"/>
      <c r="MJ35" s="199"/>
      <c r="MK35" s="199"/>
      <c r="ML35" s="199">
        <f>Instructions!$F$19+63</f>
        <v>64</v>
      </c>
      <c r="MM35" s="199"/>
      <c r="MN35" s="199"/>
      <c r="MO35" s="199"/>
      <c r="MP35" s="199"/>
      <c r="MQ35" s="199">
        <f>Instructions!$F$19+64</f>
        <v>65</v>
      </c>
      <c r="MR35" s="199"/>
      <c r="MS35" s="199"/>
      <c r="MT35" s="199"/>
      <c r="MU35" s="199"/>
      <c r="MV35" s="199"/>
      <c r="MW35" s="199">
        <f>Instructions!$F$19+65</f>
        <v>66</v>
      </c>
      <c r="MX35" s="199"/>
      <c r="MY35" s="199"/>
      <c r="MZ35" s="199"/>
      <c r="NA35" s="199"/>
      <c r="NB35" s="199">
        <f>Instructions!$F$19+66</f>
        <v>67</v>
      </c>
      <c r="NC35" s="199"/>
      <c r="ND35" s="199"/>
      <c r="NE35" s="199"/>
      <c r="NF35" s="199"/>
      <c r="NG35" s="199"/>
      <c r="NH35" s="199">
        <f>Instructions!$F$19+67</f>
        <v>68</v>
      </c>
      <c r="NI35" s="199"/>
      <c r="NJ35" s="199"/>
      <c r="NK35" s="199"/>
      <c r="NL35" s="199"/>
      <c r="NM35" s="199">
        <f>Instructions!$F$19+68</f>
        <v>69</v>
      </c>
      <c r="NN35" s="199"/>
      <c r="NO35" s="199"/>
      <c r="NP35" s="199"/>
      <c r="NQ35" s="199"/>
      <c r="NR35" s="199"/>
      <c r="NS35" s="199">
        <f>Instructions!$F$19+69</f>
        <v>70</v>
      </c>
      <c r="NT35" s="199"/>
      <c r="NU35" s="199"/>
      <c r="NV35" s="199"/>
      <c r="NW35" s="199"/>
      <c r="NX35" s="199">
        <f>Instructions!$F$19+70</f>
        <v>71</v>
      </c>
      <c r="NY35" s="199"/>
      <c r="NZ35" s="199"/>
      <c r="OA35" s="199"/>
      <c r="OB35" s="199"/>
      <c r="OC35" s="199"/>
      <c r="OD35" s="199">
        <f>Instructions!$F$19+71</f>
        <v>72</v>
      </c>
      <c r="OE35" s="199"/>
      <c r="OF35" s="199"/>
      <c r="OG35" s="199"/>
      <c r="OH35" s="199"/>
      <c r="OI35" s="199">
        <f>Instructions!$F$19+72</f>
        <v>73</v>
      </c>
      <c r="OJ35" s="199"/>
      <c r="OK35" s="199"/>
      <c r="OL35" s="199"/>
      <c r="OM35" s="199"/>
      <c r="ON35" s="199"/>
      <c r="OO35" s="199">
        <f>Instructions!$F$19+73</f>
        <v>74</v>
      </c>
      <c r="OP35" s="199"/>
      <c r="OQ35" s="199"/>
      <c r="OR35" s="199"/>
      <c r="OS35" s="199"/>
      <c r="OT35" s="199">
        <f>Instructions!$F$19+74</f>
        <v>75</v>
      </c>
      <c r="OU35" s="199"/>
      <c r="OV35" s="199"/>
      <c r="OW35" s="199"/>
      <c r="OX35" s="199"/>
      <c r="OY35" s="199"/>
      <c r="OZ35" s="199">
        <f>Instructions!$F$19+75</f>
        <v>76</v>
      </c>
      <c r="PA35" s="199"/>
      <c r="PB35" s="199"/>
      <c r="PC35" s="199"/>
      <c r="PD35" s="199"/>
      <c r="PE35" s="199">
        <f>Instructions!$F$19+76</f>
        <v>77</v>
      </c>
      <c r="PF35" s="199"/>
      <c r="PG35" s="199"/>
      <c r="PH35" s="199"/>
      <c r="PI35" s="199"/>
      <c r="PJ35" s="199"/>
      <c r="PK35" s="199">
        <f>Instructions!$F$19+77</f>
        <v>78</v>
      </c>
      <c r="PL35" s="199"/>
      <c r="PM35" s="199"/>
      <c r="PN35" s="199"/>
      <c r="PO35" s="199"/>
      <c r="PP35" s="199">
        <f>Instructions!$F$19+78</f>
        <v>79</v>
      </c>
      <c r="PQ35" s="199"/>
      <c r="PR35" s="199"/>
      <c r="PS35" s="199"/>
      <c r="PT35" s="199"/>
      <c r="PU35" s="199"/>
      <c r="PV35" s="199">
        <f>Instructions!$F$19+79</f>
        <v>80</v>
      </c>
      <c r="PW35" s="199"/>
      <c r="PX35" s="199"/>
      <c r="PY35" s="199"/>
      <c r="PZ35" s="199"/>
      <c r="QA35" s="199">
        <f>Instructions!$F$19+80</f>
        <v>81</v>
      </c>
      <c r="QB35" s="199"/>
      <c r="QC35" s="199"/>
      <c r="QD35" s="199"/>
      <c r="QE35" s="199"/>
      <c r="QF35" s="199"/>
      <c r="QG35" s="199">
        <f>Instructions!$F$19+81</f>
        <v>82</v>
      </c>
      <c r="QH35" s="199"/>
      <c r="QI35" s="199"/>
      <c r="QJ35" s="199"/>
      <c r="QK35" s="199"/>
      <c r="QL35" s="199">
        <f>Instructions!$F$19+82</f>
        <v>83</v>
      </c>
      <c r="QM35" s="199"/>
      <c r="QN35" s="199"/>
      <c r="QO35" s="199"/>
      <c r="QP35" s="199"/>
      <c r="QQ35" s="199"/>
      <c r="QR35" s="199">
        <f>Instructions!$F$19+83</f>
        <v>84</v>
      </c>
      <c r="QS35" s="199"/>
      <c r="QT35" s="199"/>
      <c r="QU35" s="199"/>
      <c r="QV35" s="199"/>
      <c r="QW35" s="199">
        <f>Instructions!$F$19+84</f>
        <v>85</v>
      </c>
      <c r="QX35" s="199"/>
      <c r="QY35" s="199"/>
      <c r="QZ35" s="199"/>
      <c r="RA35" s="199"/>
      <c r="RB35" s="199"/>
      <c r="RC35" s="199">
        <f>Instructions!$F$19+85</f>
        <v>86</v>
      </c>
      <c r="RD35" s="199"/>
      <c r="RE35" s="199"/>
      <c r="RF35" s="199"/>
      <c r="RG35" s="199"/>
      <c r="RH35" s="199">
        <f>Instructions!$F$19+86</f>
        <v>87</v>
      </c>
      <c r="RI35" s="199"/>
      <c r="RJ35" s="199"/>
      <c r="RK35" s="199"/>
      <c r="RL35" s="199"/>
      <c r="RM35" s="199"/>
      <c r="RN35" s="199">
        <f>Instructions!$F$19+87</f>
        <v>88</v>
      </c>
      <c r="RO35" s="199"/>
      <c r="RP35" s="199"/>
      <c r="RQ35" s="199"/>
      <c r="RR35" s="199"/>
      <c r="RS35" s="199">
        <f>Instructions!$F$19+88</f>
        <v>89</v>
      </c>
      <c r="RT35" s="199"/>
      <c r="RU35" s="199"/>
      <c r="RV35" s="199"/>
      <c r="RW35" s="199"/>
      <c r="RX35" s="199"/>
      <c r="RY35" s="199">
        <f>Instructions!$F$19+89</f>
        <v>90</v>
      </c>
      <c r="RZ35" s="199"/>
      <c r="SA35" s="199"/>
      <c r="SB35" s="199"/>
      <c r="SC35" s="199"/>
      <c r="SD35" s="199">
        <f>Instructions!$F$19+90</f>
        <v>91</v>
      </c>
      <c r="SE35" s="199"/>
      <c r="SF35" s="199"/>
      <c r="SG35" s="199"/>
      <c r="SH35" s="199"/>
      <c r="SI35" s="199"/>
      <c r="SJ35" s="199">
        <f>Instructions!$F$19+91</f>
        <v>92</v>
      </c>
      <c r="SK35" s="199"/>
      <c r="SL35" s="199"/>
      <c r="SM35" s="199"/>
      <c r="SN35" s="199"/>
      <c r="SO35" s="199">
        <f>Instructions!$F$19+92</f>
        <v>93</v>
      </c>
      <c r="SP35" s="199"/>
      <c r="SQ35" s="199"/>
      <c r="SR35" s="199"/>
      <c r="SS35" s="199"/>
      <c r="ST35" s="199"/>
      <c r="SU35" s="199">
        <f>Instructions!$F$19+93</f>
        <v>94</v>
      </c>
      <c r="SV35" s="199"/>
      <c r="SW35" s="199"/>
      <c r="SX35" s="199"/>
      <c r="SY35" s="199"/>
      <c r="SZ35" s="199">
        <f>Instructions!$F$19+94</f>
        <v>95</v>
      </c>
      <c r="TA35" s="199"/>
      <c r="TB35" s="199"/>
      <c r="TC35" s="199"/>
      <c r="TD35" s="199"/>
      <c r="TE35" s="199"/>
      <c r="TF35" s="199">
        <f>Instructions!$F$19+95</f>
        <v>96</v>
      </c>
      <c r="TG35" s="199"/>
      <c r="TH35" s="199"/>
      <c r="TI35" s="199"/>
      <c r="TJ35" s="199"/>
      <c r="TK35" s="199">
        <f>Instructions!$F$19+96</f>
        <v>97</v>
      </c>
      <c r="TL35" s="199"/>
      <c r="TM35" s="199"/>
      <c r="TN35" s="199"/>
      <c r="TO35" s="199"/>
      <c r="TP35" s="199"/>
      <c r="TQ35" s="199">
        <f>Instructions!$F$19+97</f>
        <v>98</v>
      </c>
      <c r="TR35" s="199"/>
      <c r="TS35" s="199"/>
      <c r="TT35" s="199"/>
      <c r="TU35" s="199"/>
      <c r="TV35" s="199">
        <f>Instructions!$F$19+98</f>
        <v>99</v>
      </c>
      <c r="TW35" s="199"/>
      <c r="TX35" s="199"/>
      <c r="TY35" s="199"/>
      <c r="TZ35" s="199"/>
      <c r="UA35" s="199"/>
      <c r="UB35" s="199">
        <f>Instructions!$F$19+99</f>
        <v>100</v>
      </c>
    </row>
    <row r="36" spans="1:548">
      <c r="C36" s="191">
        <f>Instructions!$F$19+0</f>
        <v>1</v>
      </c>
      <c r="H36" s="197">
        <f>Instructions!$F$19+1</f>
        <v>2</v>
      </c>
      <c r="M36" s="198">
        <f>Instructions!$F$19+2</f>
        <v>3</v>
      </c>
      <c r="R36" s="198">
        <f>Instructions!$F$19+3</f>
        <v>4</v>
      </c>
      <c r="W36" s="199">
        <f>Instructions!$F$19+4</f>
        <v>5</v>
      </c>
      <c r="AB36" s="199">
        <f>Instructions!$F$19+5</f>
        <v>6</v>
      </c>
      <c r="AG36" s="199">
        <f>Instructions!$F$19+6</f>
        <v>7</v>
      </c>
      <c r="AL36" s="199">
        <f>Instructions!$F$19+7</f>
        <v>8</v>
      </c>
      <c r="AQ36" s="199">
        <f>Instructions!$F$19+8</f>
        <v>9</v>
      </c>
      <c r="AV36" s="199">
        <f>Instructions!$F$19+9</f>
        <v>10</v>
      </c>
      <c r="BA36" s="199">
        <f>Instructions!$F$19+10</f>
        <v>11</v>
      </c>
      <c r="BF36" s="199">
        <f>Instructions!$F$19+11</f>
        <v>12</v>
      </c>
      <c r="BK36" s="199">
        <f>Instructions!$F$19+12</f>
        <v>13</v>
      </c>
      <c r="BP36" s="199">
        <f>Instructions!$F$19+13</f>
        <v>14</v>
      </c>
      <c r="BU36" s="199">
        <f>Instructions!$F$19+14</f>
        <v>15</v>
      </c>
      <c r="BZ36" s="199">
        <f>Instructions!$F$19+15</f>
        <v>16</v>
      </c>
      <c r="CE36" s="199">
        <f>Instructions!$F$19+16</f>
        <v>17</v>
      </c>
      <c r="CJ36" s="199">
        <f>Instructions!$F$19+17</f>
        <v>18</v>
      </c>
      <c r="CO36" s="199">
        <f>Instructions!$F$19+18</f>
        <v>19</v>
      </c>
      <c r="CT36" s="199">
        <f>Instructions!$F$19+19</f>
        <v>20</v>
      </c>
      <c r="CY36" s="199">
        <f>Instructions!$F$19+20</f>
        <v>21</v>
      </c>
      <c r="DD36" s="199">
        <f>Instructions!$F$19+21</f>
        <v>22</v>
      </c>
      <c r="DI36" s="199">
        <f>Instructions!$F$19+22</f>
        <v>23</v>
      </c>
      <c r="DN36" s="199">
        <f>Instructions!$F$19+23</f>
        <v>24</v>
      </c>
      <c r="DS36" s="199">
        <f>Instructions!$F$19+24</f>
        <v>25</v>
      </c>
      <c r="DX36" s="199">
        <f>Instructions!$F$19+25</f>
        <v>26</v>
      </c>
      <c r="EC36" s="199">
        <f>Instructions!$F$19+26</f>
        <v>27</v>
      </c>
      <c r="EH36" s="199">
        <f>Instructions!$F$19+27</f>
        <v>28</v>
      </c>
      <c r="EM36" s="199">
        <f>Instructions!$F$19+28</f>
        <v>29</v>
      </c>
      <c r="ER36" s="199">
        <f>Instructions!$F$19+29</f>
        <v>30</v>
      </c>
      <c r="EW36" s="199">
        <f>Instructions!$F$19+30</f>
        <v>31</v>
      </c>
      <c r="FB36" s="199">
        <f>Instructions!$F$19+31</f>
        <v>32</v>
      </c>
      <c r="FG36" s="199">
        <f>Instructions!$F$19+32</f>
        <v>33</v>
      </c>
      <c r="FL36" s="199">
        <f>Instructions!$F$19+33</f>
        <v>34</v>
      </c>
      <c r="FQ36" s="199">
        <f>Instructions!$F$19+34</f>
        <v>35</v>
      </c>
      <c r="FV36" s="199">
        <f>Instructions!$F$19+35</f>
        <v>36</v>
      </c>
      <c r="GA36" s="199">
        <f>Instructions!$F$19+36</f>
        <v>37</v>
      </c>
      <c r="GF36" s="199">
        <f>Instructions!$F$19+37</f>
        <v>38</v>
      </c>
      <c r="GK36" s="199">
        <f>Instructions!$F$19+38</f>
        <v>39</v>
      </c>
      <c r="GP36" s="199">
        <f>Instructions!$F$19+39</f>
        <v>40</v>
      </c>
      <c r="GU36" s="199">
        <f>Instructions!$F$19+40</f>
        <v>41</v>
      </c>
      <c r="GZ36" s="199">
        <f>Instructions!$F$19+41</f>
        <v>42</v>
      </c>
      <c r="HE36" s="199">
        <f>Instructions!$F$19+42</f>
        <v>43</v>
      </c>
      <c r="HJ36" s="199">
        <f>Instructions!$F$19+43</f>
        <v>44</v>
      </c>
      <c r="HO36" s="199">
        <f>Instructions!$F$19+44</f>
        <v>45</v>
      </c>
      <c r="HT36" s="199">
        <f>Instructions!$F$19+45</f>
        <v>46</v>
      </c>
      <c r="HY36" s="199">
        <f>Instructions!$F$19+46</f>
        <v>47</v>
      </c>
      <c r="ID36" s="199">
        <f>Instructions!$F$19+47</f>
        <v>48</v>
      </c>
      <c r="II36" s="199">
        <f>Instructions!$F$19+48</f>
        <v>49</v>
      </c>
      <c r="IN36" s="199">
        <f>Instructions!$F$19+49</f>
        <v>50</v>
      </c>
      <c r="IS36" s="199">
        <f>Instructions!$F$19+50</f>
        <v>51</v>
      </c>
      <c r="IX36" s="199">
        <f>Instructions!$F$19+51</f>
        <v>52</v>
      </c>
      <c r="JC36" s="199">
        <f>Instructions!$F$19+52</f>
        <v>53</v>
      </c>
      <c r="JH36" s="199">
        <f>Instructions!$F$19+53</f>
        <v>54</v>
      </c>
      <c r="JM36" s="199">
        <f>Instructions!$F$19+54</f>
        <v>55</v>
      </c>
      <c r="JR36" s="199">
        <f>Instructions!$F$19+55</f>
        <v>56</v>
      </c>
      <c r="JW36" s="199">
        <f>Instructions!$F$19+56</f>
        <v>57</v>
      </c>
      <c r="KB36" s="199">
        <f>Instructions!$F$19+57</f>
        <v>58</v>
      </c>
      <c r="KG36" s="199">
        <f>Instructions!$F$19+58</f>
        <v>59</v>
      </c>
      <c r="KL36" s="199">
        <f>Instructions!$F$19+59</f>
        <v>60</v>
      </c>
      <c r="KQ36" s="199">
        <f>Instructions!$F$19+60</f>
        <v>61</v>
      </c>
      <c r="KV36" s="199">
        <f>Instructions!$F$19+61</f>
        <v>62</v>
      </c>
      <c r="LA36" s="199">
        <f>Instructions!$F$19+62</f>
        <v>63</v>
      </c>
      <c r="LF36" s="199">
        <f>Instructions!$F$19+63</f>
        <v>64</v>
      </c>
      <c r="LK36" s="199">
        <f>Instructions!$F$19+64</f>
        <v>65</v>
      </c>
      <c r="LP36" s="199">
        <f>Instructions!$F$19+65</f>
        <v>66</v>
      </c>
      <c r="LU36" s="199">
        <f>Instructions!$F$19+66</f>
        <v>67</v>
      </c>
      <c r="LZ36" s="199">
        <f>Instructions!$F$19+67</f>
        <v>68</v>
      </c>
      <c r="ME36" s="199">
        <f>Instructions!$F$19+68</f>
        <v>69</v>
      </c>
      <c r="MJ36" s="199">
        <f>Instructions!$F$19+69</f>
        <v>70</v>
      </c>
      <c r="MO36" s="199">
        <f>Instructions!$F$19+70</f>
        <v>71</v>
      </c>
      <c r="MT36" s="199">
        <f>Instructions!$F$19+71</f>
        <v>72</v>
      </c>
      <c r="MY36" s="199">
        <f>Instructions!$F$19+72</f>
        <v>73</v>
      </c>
      <c r="ND36" s="199">
        <f>Instructions!$F$19+73</f>
        <v>74</v>
      </c>
      <c r="NI36" s="199">
        <f>Instructions!$F$19+74</f>
        <v>75</v>
      </c>
      <c r="NN36" s="199">
        <f>Instructions!$F$19+75</f>
        <v>76</v>
      </c>
      <c r="NS36" s="199">
        <f>Instructions!$F$19+76</f>
        <v>77</v>
      </c>
      <c r="NX36" s="199">
        <f>Instructions!$F$19+77</f>
        <v>78</v>
      </c>
      <c r="OC36" s="199">
        <f>Instructions!$F$19+78</f>
        <v>79</v>
      </c>
      <c r="OH36" s="199">
        <f>Instructions!$F$19+79</f>
        <v>80</v>
      </c>
      <c r="OM36" s="199">
        <f>Instructions!$F$19+80</f>
        <v>81</v>
      </c>
      <c r="OR36" s="199">
        <f>Instructions!$F$19+81</f>
        <v>82</v>
      </c>
      <c r="OW36" s="199">
        <f>Instructions!$F$19+82</f>
        <v>83</v>
      </c>
      <c r="PB36" s="199">
        <f>Instructions!$F$19+83</f>
        <v>84</v>
      </c>
      <c r="PG36" s="199">
        <f>Instructions!$F$19+84</f>
        <v>85</v>
      </c>
      <c r="PL36" s="199">
        <f>Instructions!$F$19+85</f>
        <v>86</v>
      </c>
      <c r="PQ36" s="199">
        <f>Instructions!$F$19+86</f>
        <v>87</v>
      </c>
      <c r="PV36" s="199">
        <f>Instructions!$F$19+87</f>
        <v>88</v>
      </c>
      <c r="QA36" s="199">
        <f>Instructions!$F$19+88</f>
        <v>89</v>
      </c>
      <c r="QF36" s="199">
        <f>Instructions!$F$19+89</f>
        <v>90</v>
      </c>
      <c r="QK36" s="199">
        <f>Instructions!$F$19+90</f>
        <v>91</v>
      </c>
      <c r="QP36" s="199">
        <f>Instructions!$F$19+91</f>
        <v>92</v>
      </c>
      <c r="QU36" s="199">
        <f>Instructions!$F$19+92</f>
        <v>93</v>
      </c>
      <c r="QZ36" s="199">
        <f>Instructions!$F$19+93</f>
        <v>94</v>
      </c>
      <c r="RE36" s="199">
        <f>Instructions!$F$19+94</f>
        <v>95</v>
      </c>
      <c r="RJ36" s="199">
        <f>Instructions!$F$19+95</f>
        <v>96</v>
      </c>
      <c r="RO36" s="199">
        <f>Instructions!$F$19+96</f>
        <v>97</v>
      </c>
      <c r="RT36" s="199">
        <f>Instructions!$F$19+97</f>
        <v>98</v>
      </c>
      <c r="RY36" s="199">
        <f>Instructions!$F$19+98</f>
        <v>99</v>
      </c>
      <c r="SD36" s="199">
        <f>Instructions!$F$19+99</f>
        <v>100</v>
      </c>
    </row>
    <row r="37" spans="1:548">
      <c r="A37" s="191" t="str">
        <f>Instructions!$I$22</f>
        <v>Word 1</v>
      </c>
      <c r="B37" s="191">
        <f ca="1">RAND()</f>
        <v>0.38887338270636573</v>
      </c>
      <c r="C37" s="191" t="str">
        <f>Instructions!$I$27</f>
        <v>Word 6</v>
      </c>
      <c r="D37" s="191">
        <f ca="1">RAND()</f>
        <v>0.6041803029893057</v>
      </c>
      <c r="E37" s="191" t="str">
        <f>Instructions!$I$32</f>
        <v>Word 11</v>
      </c>
      <c r="F37" s="191">
        <f ca="1">RAND()</f>
        <v>0.72811736278423078</v>
      </c>
      <c r="G37" s="191" t="str">
        <f>Instructions!$I$37</f>
        <v>Word 16</v>
      </c>
      <c r="H37" s="191">
        <f ca="1">RAND()</f>
        <v>0.12044014920677215</v>
      </c>
      <c r="I37" s="191" t="str">
        <f>Instructions!$I$42</f>
        <v>Word 21</v>
      </c>
      <c r="J37" s="191">
        <f ca="1">RAND()</f>
        <v>0.10328662735730676</v>
      </c>
    </row>
    <row r="38" spans="1:548">
      <c r="A38" s="191" t="str">
        <f>Instructions!$I$23</f>
        <v>Word 2</v>
      </c>
      <c r="B38" s="191">
        <f ca="1">RAND()</f>
        <v>0.39473642190475233</v>
      </c>
      <c r="C38" s="191" t="str">
        <f>Instructions!$I$28</f>
        <v>Word 7</v>
      </c>
      <c r="D38" s="191">
        <f ca="1">RAND()</f>
        <v>0.66228702841506315</v>
      </c>
      <c r="E38" s="191" t="str">
        <f>Instructions!$I$33</f>
        <v>Word 12</v>
      </c>
      <c r="F38" s="191">
        <f t="shared" ref="F38:J41" ca="1" si="3">RAND()</f>
        <v>0.38106283040656153</v>
      </c>
      <c r="G38" s="191" t="str">
        <f>Instructions!$I$38</f>
        <v>Word 17</v>
      </c>
      <c r="H38" s="191">
        <f t="shared" ca="1" si="3"/>
        <v>0.31168292191277214</v>
      </c>
      <c r="I38" s="191" t="str">
        <f>Instructions!$I$43</f>
        <v>Word 22</v>
      </c>
      <c r="J38" s="191">
        <f t="shared" ca="1" si="3"/>
        <v>0.34226882454087781</v>
      </c>
    </row>
    <row r="39" spans="1:548">
      <c r="A39" s="191" t="str">
        <f>Instructions!$I$24</f>
        <v>Word 3</v>
      </c>
      <c r="B39" s="191">
        <f ca="1">RAND()</f>
        <v>0.47221036476261646</v>
      </c>
      <c r="C39" s="191" t="str">
        <f>Instructions!$I$29</f>
        <v>Word 8</v>
      </c>
      <c r="D39" s="191">
        <f ca="1">RAND()</f>
        <v>0.28409507267619405</v>
      </c>
      <c r="E39" s="191" t="str">
        <f>Instructions!$I$34</f>
        <v>Word 13</v>
      </c>
      <c r="F39" s="191">
        <f t="shared" ca="1" si="3"/>
        <v>0.42525710936922667</v>
      </c>
      <c r="G39" s="191" t="str">
        <f>Instructions!$I$39</f>
        <v>Word 18</v>
      </c>
      <c r="H39" s="191">
        <f t="shared" ca="1" si="3"/>
        <v>0.78631187208887565</v>
      </c>
      <c r="I39" s="191" t="str">
        <f>Instructions!$I$44</f>
        <v>Word 23</v>
      </c>
      <c r="J39" s="191">
        <f t="shared" ca="1" si="3"/>
        <v>0.42548312725573101</v>
      </c>
    </row>
    <row r="40" spans="1:548">
      <c r="A40" s="191" t="str">
        <f>Instructions!$I$25</f>
        <v>Word 4</v>
      </c>
      <c r="B40" s="191">
        <f ca="1">RAND()</f>
        <v>0.8130214228637983</v>
      </c>
      <c r="C40" s="191" t="str">
        <f>Instructions!$I$30</f>
        <v>Word 9</v>
      </c>
      <c r="D40" s="191">
        <f ca="1">RAND()</f>
        <v>0.92102167995354622</v>
      </c>
      <c r="E40" s="191" t="str">
        <f>Instructions!$I$35</f>
        <v>Word 14</v>
      </c>
      <c r="F40" s="191">
        <f t="shared" ca="1" si="3"/>
        <v>0.42120743896971302</v>
      </c>
      <c r="G40" s="191" t="str">
        <f>Instructions!$I$40</f>
        <v>Word 19</v>
      </c>
      <c r="H40" s="191">
        <f t="shared" ca="1" si="3"/>
        <v>0.6000514285875026</v>
      </c>
      <c r="I40" s="191" t="str">
        <f>Instructions!$I$45</f>
        <v>Word 24</v>
      </c>
      <c r="J40" s="191">
        <f t="shared" ca="1" si="3"/>
        <v>0.99581179968754563</v>
      </c>
    </row>
    <row r="41" spans="1:548">
      <c r="A41" s="191" t="str">
        <f>Instructions!$I$26</f>
        <v>Word 5</v>
      </c>
      <c r="B41" s="191">
        <f ca="1">RAND()</f>
        <v>0.33190757161518381</v>
      </c>
      <c r="C41" s="191" t="str">
        <f>Instructions!$I$31</f>
        <v>Word 10</v>
      </c>
      <c r="D41" s="191">
        <f ca="1">RAND()</f>
        <v>0.64417716904990441</v>
      </c>
      <c r="E41" s="191" t="str">
        <f>Instructions!$I$36</f>
        <v>Word 15</v>
      </c>
      <c r="F41" s="191">
        <f ca="1">RAND()</f>
        <v>0.69129210682806252</v>
      </c>
      <c r="G41" s="191" t="str">
        <f>Instructions!$I$41</f>
        <v>Word 20</v>
      </c>
      <c r="H41" s="191">
        <f t="shared" ca="1" si="3"/>
        <v>0.39709816573281154</v>
      </c>
      <c r="I41" s="191" t="str">
        <f>Instructions!$I$46</f>
        <v>Word 25</v>
      </c>
      <c r="J41" s="191">
        <f t="shared" ca="1" si="3"/>
        <v>0.85879458838692246</v>
      </c>
    </row>
    <row r="42" spans="1:548">
      <c r="K42" s="191">
        <v>4</v>
      </c>
    </row>
    <row r="47" spans="1:548">
      <c r="A47" s="191" t="str">
        <f>Instructions!$I$22</f>
        <v>Word 1</v>
      </c>
      <c r="B47" s="191">
        <f ca="1">RAND()</f>
        <v>0.11548860712645281</v>
      </c>
      <c r="C47" s="191" t="str">
        <f>Instructions!$I$27</f>
        <v>Word 6</v>
      </c>
      <c r="D47" s="191">
        <f ca="1">RAND()</f>
        <v>0.74751334631557287</v>
      </c>
      <c r="E47" s="191" t="str">
        <f>Instructions!$I$32</f>
        <v>Word 11</v>
      </c>
      <c r="F47" s="191">
        <f t="shared" ref="F47:J51" ca="1" si="4">RAND()</f>
        <v>0.83407882366576858</v>
      </c>
      <c r="G47" s="191" t="str">
        <f>Instructions!$I$37</f>
        <v>Word 16</v>
      </c>
      <c r="H47" s="191">
        <f t="shared" ca="1" si="4"/>
        <v>0.87668420820352666</v>
      </c>
      <c r="I47" s="191" t="str">
        <f>Instructions!$I$42</f>
        <v>Word 21</v>
      </c>
      <c r="J47" s="191">
        <f t="shared" ca="1" si="4"/>
        <v>0.59362609053684778</v>
      </c>
    </row>
    <row r="48" spans="1:548">
      <c r="A48" s="191" t="str">
        <f>Instructions!$I$23</f>
        <v>Word 2</v>
      </c>
      <c r="B48" s="191">
        <f ca="1">RAND()</f>
        <v>0.87035635383357191</v>
      </c>
      <c r="C48" s="191" t="str">
        <f>Instructions!$I$28</f>
        <v>Word 7</v>
      </c>
      <c r="D48" s="191">
        <f ca="1">RAND()</f>
        <v>1.837379086877533E-2</v>
      </c>
      <c r="E48" s="191" t="str">
        <f>Instructions!$I$33</f>
        <v>Word 12</v>
      </c>
      <c r="F48" s="191">
        <f t="shared" ca="1" si="4"/>
        <v>0.60524908474254779</v>
      </c>
      <c r="G48" s="191" t="str">
        <f>Instructions!$I$38</f>
        <v>Word 17</v>
      </c>
      <c r="H48" s="191">
        <f t="shared" ca="1" si="4"/>
        <v>0.12640491365390671</v>
      </c>
      <c r="I48" s="191" t="str">
        <f>Instructions!$I$43</f>
        <v>Word 22</v>
      </c>
      <c r="J48" s="191">
        <f t="shared" ca="1" si="4"/>
        <v>0.24148983493106424</v>
      </c>
    </row>
    <row r="49" spans="1:11">
      <c r="A49" s="191" t="str">
        <f>Instructions!$I$24</f>
        <v>Word 3</v>
      </c>
      <c r="B49" s="191">
        <f ca="1">RAND()</f>
        <v>0.13707967892645412</v>
      </c>
      <c r="C49" s="191" t="str">
        <f>Instructions!$I$29</f>
        <v>Word 8</v>
      </c>
      <c r="D49" s="191">
        <f ca="1">RAND()</f>
        <v>0.33911331721894877</v>
      </c>
      <c r="E49" s="191" t="str">
        <f>Instructions!$I$34</f>
        <v>Word 13</v>
      </c>
      <c r="F49" s="191">
        <f t="shared" ca="1" si="4"/>
        <v>0.99417743279647108</v>
      </c>
      <c r="G49" s="191" t="str">
        <f>Instructions!$I$39</f>
        <v>Word 18</v>
      </c>
      <c r="H49" s="191">
        <f t="shared" ca="1" si="4"/>
        <v>0.35867940836492951</v>
      </c>
      <c r="I49" s="191" t="str">
        <f>Instructions!$I$44</f>
        <v>Word 23</v>
      </c>
      <c r="J49" s="191">
        <f t="shared" ca="1" si="4"/>
        <v>0.90472212927280338</v>
      </c>
    </row>
    <row r="50" spans="1:11">
      <c r="A50" s="191" t="str">
        <f>Instructions!$I$25</f>
        <v>Word 4</v>
      </c>
      <c r="B50" s="191">
        <f ca="1">RAND()</f>
        <v>1.5671619595367003E-2</v>
      </c>
      <c r="C50" s="191" t="str">
        <f>Instructions!$I$30</f>
        <v>Word 9</v>
      </c>
      <c r="D50" s="191">
        <f ca="1">RAND()</f>
        <v>0.9349903212532753</v>
      </c>
      <c r="E50" s="191" t="str">
        <f>Instructions!$I$35</f>
        <v>Word 14</v>
      </c>
      <c r="F50" s="191">
        <f t="shared" ca="1" si="4"/>
        <v>0.65355414548525526</v>
      </c>
      <c r="G50" s="191" t="str">
        <f>Instructions!$I$40</f>
        <v>Word 19</v>
      </c>
      <c r="H50" s="191">
        <f t="shared" ca="1" si="4"/>
        <v>0.66923067427113891</v>
      </c>
      <c r="I50" s="191" t="str">
        <f>Instructions!$I$45</f>
        <v>Word 24</v>
      </c>
      <c r="J50" s="191">
        <f t="shared" ca="1" si="4"/>
        <v>0.69406357358406079</v>
      </c>
    </row>
    <row r="51" spans="1:11">
      <c r="A51" s="191" t="str">
        <f>Instructions!$I$26</f>
        <v>Word 5</v>
      </c>
      <c r="B51" s="191">
        <f ca="1">RAND()</f>
        <v>8.3690276125612195E-2</v>
      </c>
      <c r="C51" s="191" t="str">
        <f>Instructions!$I$31</f>
        <v>Word 10</v>
      </c>
      <c r="D51" s="191">
        <f ca="1">RAND()</f>
        <v>0.95500279975313829</v>
      </c>
      <c r="E51" s="191" t="str">
        <f>Instructions!$I$36</f>
        <v>Word 15</v>
      </c>
      <c r="F51" s="191">
        <f ca="1">RAND()</f>
        <v>0.11343264298819866</v>
      </c>
      <c r="G51" s="191" t="str">
        <f>Instructions!$I$41</f>
        <v>Word 20</v>
      </c>
      <c r="H51" s="191">
        <f t="shared" ca="1" si="4"/>
        <v>1.119581353427701E-2</v>
      </c>
      <c r="I51" s="191" t="str">
        <f>Instructions!$I$46</f>
        <v>Word 25</v>
      </c>
      <c r="J51" s="191">
        <f t="shared" ca="1" si="4"/>
        <v>6.2801491253637209E-2</v>
      </c>
    </row>
    <row r="52" spans="1:11">
      <c r="K52" s="191">
        <v>5</v>
      </c>
    </row>
    <row r="57" spans="1:11">
      <c r="A57" s="191" t="str">
        <f>Instructions!$I$22</f>
        <v>Word 1</v>
      </c>
      <c r="B57" s="191">
        <f ca="1">RAND()</f>
        <v>7.0641754262470213E-2</v>
      </c>
      <c r="C57" s="191" t="str">
        <f>Instructions!$I$27</f>
        <v>Word 6</v>
      </c>
      <c r="D57" s="191">
        <f ca="1">RAND()</f>
        <v>8.9507087489663073E-3</v>
      </c>
      <c r="E57" s="191" t="str">
        <f>Instructions!$I$32</f>
        <v>Word 11</v>
      </c>
      <c r="F57" s="191">
        <f t="shared" ref="F57:J61" ca="1" si="5">RAND()</f>
        <v>0.15910355178058455</v>
      </c>
      <c r="G57" s="191" t="str">
        <f>Instructions!$I$37</f>
        <v>Word 16</v>
      </c>
      <c r="H57" s="191">
        <f t="shared" ca="1" si="5"/>
        <v>0.87317388559372466</v>
      </c>
      <c r="I57" s="191" t="str">
        <f>Instructions!$I$42</f>
        <v>Word 21</v>
      </c>
      <c r="J57" s="191">
        <f t="shared" ca="1" si="5"/>
        <v>0.72357411841102637</v>
      </c>
    </row>
    <row r="58" spans="1:11">
      <c r="A58" s="191" t="str">
        <f>Instructions!$I$23</f>
        <v>Word 2</v>
      </c>
      <c r="B58" s="191">
        <f ca="1">RAND()</f>
        <v>0.94824892880047151</v>
      </c>
      <c r="C58" s="191" t="str">
        <f>Instructions!$I$28</f>
        <v>Word 7</v>
      </c>
      <c r="D58" s="191">
        <f ca="1">RAND()</f>
        <v>0.45659370153229106</v>
      </c>
      <c r="E58" s="191" t="str">
        <f>Instructions!$I$33</f>
        <v>Word 12</v>
      </c>
      <c r="F58" s="191">
        <f t="shared" ca="1" si="5"/>
        <v>0.59317781183791185</v>
      </c>
      <c r="G58" s="191" t="str">
        <f>Instructions!$I$38</f>
        <v>Word 17</v>
      </c>
      <c r="H58" s="191">
        <f t="shared" ca="1" si="5"/>
        <v>0.11390646860885867</v>
      </c>
      <c r="I58" s="191" t="str">
        <f>Instructions!$I$43</f>
        <v>Word 22</v>
      </c>
      <c r="J58" s="191">
        <f t="shared" ca="1" si="5"/>
        <v>0.73440730771730456</v>
      </c>
    </row>
    <row r="59" spans="1:11">
      <c r="A59" s="191" t="str">
        <f>Instructions!$I$24</f>
        <v>Word 3</v>
      </c>
      <c r="B59" s="191">
        <f ca="1">RAND()</f>
        <v>0.35063531061150988</v>
      </c>
      <c r="C59" s="191" t="str">
        <f>Instructions!$I$29</f>
        <v>Word 8</v>
      </c>
      <c r="D59" s="191">
        <f ca="1">RAND()</f>
        <v>0.59376072268031499</v>
      </c>
      <c r="E59" s="191" t="str">
        <f>Instructions!$I$34</f>
        <v>Word 13</v>
      </c>
      <c r="F59" s="191">
        <f t="shared" ca="1" si="5"/>
        <v>0.90012784643336985</v>
      </c>
      <c r="G59" s="191" t="str">
        <f>Instructions!$I$39</f>
        <v>Word 18</v>
      </c>
      <c r="H59" s="191">
        <f t="shared" ca="1" si="5"/>
        <v>0.22038345322492503</v>
      </c>
      <c r="I59" s="191" t="str">
        <f>Instructions!$I$44</f>
        <v>Word 23</v>
      </c>
      <c r="J59" s="191">
        <f t="shared" ca="1" si="5"/>
        <v>0.47960212882509035</v>
      </c>
    </row>
    <row r="60" spans="1:11">
      <c r="A60" s="191" t="str">
        <f>Instructions!$I$25</f>
        <v>Word 4</v>
      </c>
      <c r="B60" s="191">
        <f ca="1">RAND()</f>
        <v>0.376006322300527</v>
      </c>
      <c r="C60" s="191" t="str">
        <f>Instructions!$I$30</f>
        <v>Word 9</v>
      </c>
      <c r="D60" s="191">
        <f ca="1">RAND()</f>
        <v>0.10767430350536633</v>
      </c>
      <c r="E60" s="191" t="str">
        <f>Instructions!$I$35</f>
        <v>Word 14</v>
      </c>
      <c r="F60" s="191">
        <f t="shared" ca="1" si="5"/>
        <v>0.92953656578149912</v>
      </c>
      <c r="G60" s="191" t="str">
        <f>Instructions!$I$40</f>
        <v>Word 19</v>
      </c>
      <c r="H60" s="191">
        <f t="shared" ca="1" si="5"/>
        <v>8.5963425809085225E-2</v>
      </c>
      <c r="I60" s="191" t="str">
        <f>Instructions!$I$45</f>
        <v>Word 24</v>
      </c>
      <c r="J60" s="191">
        <f t="shared" ca="1" si="5"/>
        <v>0.3252149857245652</v>
      </c>
    </row>
    <row r="61" spans="1:11">
      <c r="A61" s="191" t="str">
        <f>Instructions!$I$26</f>
        <v>Word 5</v>
      </c>
      <c r="B61" s="191">
        <f ca="1">RAND()</f>
        <v>0.45594019091167015</v>
      </c>
      <c r="C61" s="191" t="str">
        <f>Instructions!$I$31</f>
        <v>Word 10</v>
      </c>
      <c r="D61" s="191">
        <f ca="1">RAND()</f>
        <v>0.33206897729540219</v>
      </c>
      <c r="E61" s="191" t="str">
        <f>Instructions!$I$36</f>
        <v>Word 15</v>
      </c>
      <c r="F61" s="191">
        <f ca="1">RAND()</f>
        <v>0.56309812473068122</v>
      </c>
      <c r="G61" s="191" t="str">
        <f>Instructions!$I$41</f>
        <v>Word 20</v>
      </c>
      <c r="H61" s="191">
        <f t="shared" ca="1" si="5"/>
        <v>8.7322065615350941E-2</v>
      </c>
      <c r="I61" s="191" t="str">
        <f>Instructions!$I$46</f>
        <v>Word 25</v>
      </c>
      <c r="J61" s="191">
        <f t="shared" ca="1" si="5"/>
        <v>0.340596702222978</v>
      </c>
    </row>
    <row r="62" spans="1:11">
      <c r="K62" s="191">
        <v>6</v>
      </c>
    </row>
    <row r="67" spans="1:11">
      <c r="A67" s="191" t="str">
        <f>Instructions!$I$22</f>
        <v>Word 1</v>
      </c>
      <c r="B67" s="191">
        <f t="shared" ref="B67:B81" ca="1" si="6">RAND()</f>
        <v>0.80638930739938963</v>
      </c>
      <c r="C67" s="191" t="str">
        <f>Instructions!$I$27</f>
        <v>Word 6</v>
      </c>
      <c r="D67" s="191">
        <f ca="1">RAND()</f>
        <v>0.27989078725591399</v>
      </c>
      <c r="E67" s="191" t="str">
        <f>Instructions!$I$32</f>
        <v>Word 11</v>
      </c>
      <c r="F67" s="191">
        <f t="shared" ref="F67:J71" ca="1" si="7">RAND()</f>
        <v>0.44432979376501114</v>
      </c>
      <c r="G67" s="191" t="str">
        <f>Instructions!$I$37</f>
        <v>Word 16</v>
      </c>
      <c r="H67" s="191">
        <f t="shared" ca="1" si="7"/>
        <v>0.19196486628308995</v>
      </c>
      <c r="I67" s="191" t="str">
        <f>Instructions!$I$42</f>
        <v>Word 21</v>
      </c>
      <c r="J67" s="191">
        <f t="shared" ca="1" si="7"/>
        <v>0.34242713968051686</v>
      </c>
    </row>
    <row r="68" spans="1:11">
      <c r="A68" s="191" t="str">
        <f>Instructions!$I$23</f>
        <v>Word 2</v>
      </c>
      <c r="B68" s="191">
        <f t="shared" ca="1" si="6"/>
        <v>3.9866125376378903E-2</v>
      </c>
      <c r="C68" s="191" t="str">
        <f>Instructions!$I$28</f>
        <v>Word 7</v>
      </c>
      <c r="D68" s="191">
        <f ca="1">RAND()</f>
        <v>0.3784373448930316</v>
      </c>
      <c r="E68" s="191" t="str">
        <f>Instructions!$I$33</f>
        <v>Word 12</v>
      </c>
      <c r="F68" s="191">
        <f t="shared" ca="1" si="7"/>
        <v>0.64057920130470902</v>
      </c>
      <c r="G68" s="191" t="str">
        <f>Instructions!$I$38</f>
        <v>Word 17</v>
      </c>
      <c r="H68" s="191">
        <f t="shared" ca="1" si="7"/>
        <v>0.75447197291832024</v>
      </c>
      <c r="I68" s="191" t="str">
        <f>Instructions!$I$43</f>
        <v>Word 22</v>
      </c>
      <c r="J68" s="191">
        <f t="shared" ca="1" si="7"/>
        <v>0.29892268345651263</v>
      </c>
    </row>
    <row r="69" spans="1:11">
      <c r="A69" s="191" t="str">
        <f>Instructions!$I$24</f>
        <v>Word 3</v>
      </c>
      <c r="B69" s="191">
        <f t="shared" ca="1" si="6"/>
        <v>0.68165330200026464</v>
      </c>
      <c r="C69" s="191" t="str">
        <f>Instructions!$I$29</f>
        <v>Word 8</v>
      </c>
      <c r="D69" s="191">
        <f ca="1">RAND()</f>
        <v>0.10078157472732208</v>
      </c>
      <c r="E69" s="191" t="str">
        <f>Instructions!$I$34</f>
        <v>Word 13</v>
      </c>
      <c r="F69" s="191">
        <f t="shared" ca="1" si="7"/>
        <v>0.62283276424361611</v>
      </c>
      <c r="G69" s="191" t="str">
        <f>Instructions!$I$39</f>
        <v>Word 18</v>
      </c>
      <c r="H69" s="191">
        <f t="shared" ca="1" si="7"/>
        <v>0.78337694134209179</v>
      </c>
      <c r="I69" s="191" t="str">
        <f>Instructions!$I$44</f>
        <v>Word 23</v>
      </c>
      <c r="J69" s="191">
        <f t="shared" ca="1" si="7"/>
        <v>0.25281668871252205</v>
      </c>
    </row>
    <row r="70" spans="1:11">
      <c r="A70" s="191" t="str">
        <f>Instructions!$I$25</f>
        <v>Word 4</v>
      </c>
      <c r="B70" s="191">
        <f t="shared" ca="1" si="6"/>
        <v>0.95716082543094105</v>
      </c>
      <c r="C70" s="191" t="str">
        <f>Instructions!$I$30</f>
        <v>Word 9</v>
      </c>
      <c r="D70" s="191">
        <f ca="1">RAND()</f>
        <v>0.59748745242211043</v>
      </c>
      <c r="E70" s="191" t="str">
        <f>Instructions!$I$35</f>
        <v>Word 14</v>
      </c>
      <c r="F70" s="191">
        <f t="shared" ca="1" si="7"/>
        <v>0.48968939375150311</v>
      </c>
      <c r="G70" s="191" t="str">
        <f>Instructions!$I$40</f>
        <v>Word 19</v>
      </c>
      <c r="H70" s="191">
        <f t="shared" ca="1" si="7"/>
        <v>0.14825769603150873</v>
      </c>
      <c r="I70" s="191" t="str">
        <f>Instructions!$I$45</f>
        <v>Word 24</v>
      </c>
      <c r="J70" s="191">
        <f t="shared" ca="1" si="7"/>
        <v>0.62924451684093963</v>
      </c>
    </row>
    <row r="71" spans="1:11">
      <c r="A71" s="191" t="str">
        <f>Instructions!$I$26</f>
        <v>Word 5</v>
      </c>
      <c r="B71" s="191">
        <f t="shared" ca="1" si="6"/>
        <v>0.53475747147203434</v>
      </c>
      <c r="C71" s="191" t="str">
        <f>Instructions!$I$31</f>
        <v>Word 10</v>
      </c>
      <c r="D71" s="191">
        <f ca="1">RAND()</f>
        <v>0.2689025259885971</v>
      </c>
      <c r="E71" s="191" t="str">
        <f>Instructions!$I$36</f>
        <v>Word 15</v>
      </c>
      <c r="F71" s="191">
        <f ca="1">RAND()</f>
        <v>0.42321828039392395</v>
      </c>
      <c r="G71" s="191" t="str">
        <f>Instructions!$I$41</f>
        <v>Word 20</v>
      </c>
      <c r="H71" s="191">
        <f t="shared" ca="1" si="7"/>
        <v>0.73349099575494636</v>
      </c>
      <c r="I71" s="191" t="str">
        <f>Instructions!$I$46</f>
        <v>Word 25</v>
      </c>
      <c r="J71" s="191">
        <f t="shared" ca="1" si="7"/>
        <v>0.45027358910860116</v>
      </c>
    </row>
    <row r="72" spans="1:11">
      <c r="K72" s="191">
        <v>7</v>
      </c>
    </row>
    <row r="77" spans="1:11">
      <c r="A77" s="191" t="str">
        <f>Instructions!$I$22</f>
        <v>Word 1</v>
      </c>
      <c r="B77" s="191">
        <f t="shared" ca="1" si="6"/>
        <v>0.5106793059354795</v>
      </c>
      <c r="C77" s="191" t="str">
        <f>Instructions!$I$27</f>
        <v>Word 6</v>
      </c>
      <c r="D77" s="191">
        <f ca="1">RAND()</f>
        <v>0.53042352424657313</v>
      </c>
      <c r="E77" s="191" t="str">
        <f>Instructions!$I$32</f>
        <v>Word 11</v>
      </c>
      <c r="F77" s="191">
        <f t="shared" ref="F77:J81" ca="1" si="8">RAND()</f>
        <v>0.81763590595634361</v>
      </c>
      <c r="G77" s="191" t="str">
        <f>Instructions!$I$37</f>
        <v>Word 16</v>
      </c>
      <c r="H77" s="191">
        <f t="shared" ca="1" si="8"/>
        <v>0.60337157454042667</v>
      </c>
      <c r="I77" s="191" t="str">
        <f>Instructions!$I$42</f>
        <v>Word 21</v>
      </c>
      <c r="J77" s="191">
        <f t="shared" ca="1" si="8"/>
        <v>0.15372676274959696</v>
      </c>
    </row>
    <row r="78" spans="1:11">
      <c r="A78" s="191" t="str">
        <f>Instructions!$I$23</f>
        <v>Word 2</v>
      </c>
      <c r="B78" s="191">
        <f t="shared" ca="1" si="6"/>
        <v>0.13903685568656687</v>
      </c>
      <c r="C78" s="191" t="str">
        <f>Instructions!$I$28</f>
        <v>Word 7</v>
      </c>
      <c r="D78" s="191">
        <f ca="1">RAND()</f>
        <v>0.771537189679114</v>
      </c>
      <c r="E78" s="191" t="str">
        <f>Instructions!$I$33</f>
        <v>Word 12</v>
      </c>
      <c r="F78" s="191">
        <f t="shared" ca="1" si="8"/>
        <v>0.98969475386006123</v>
      </c>
      <c r="G78" s="191" t="str">
        <f>Instructions!$I$38</f>
        <v>Word 17</v>
      </c>
      <c r="H78" s="191">
        <f t="shared" ca="1" si="8"/>
        <v>0.51206502489075756</v>
      </c>
      <c r="I78" s="191" t="str">
        <f>Instructions!$I$43</f>
        <v>Word 22</v>
      </c>
      <c r="J78" s="191">
        <f t="shared" ca="1" si="8"/>
        <v>0.64290202824798903</v>
      </c>
    </row>
    <row r="79" spans="1:11">
      <c r="A79" s="191" t="str">
        <f>Instructions!$I$24</f>
        <v>Word 3</v>
      </c>
      <c r="B79" s="191">
        <f t="shared" ca="1" si="6"/>
        <v>0.4414094784867677</v>
      </c>
      <c r="C79" s="191" t="str">
        <f>Instructions!$I$29</f>
        <v>Word 8</v>
      </c>
      <c r="D79" s="191">
        <f ca="1">RAND()</f>
        <v>0.98723318805724536</v>
      </c>
      <c r="E79" s="191" t="str">
        <f>Instructions!$I$34</f>
        <v>Word 13</v>
      </c>
      <c r="F79" s="191">
        <f t="shared" ca="1" si="8"/>
        <v>0.27365210013162689</v>
      </c>
      <c r="G79" s="191" t="str">
        <f>Instructions!$I$39</f>
        <v>Word 18</v>
      </c>
      <c r="H79" s="191">
        <f t="shared" ca="1" si="8"/>
        <v>0.6175381153661138</v>
      </c>
      <c r="I79" s="191" t="str">
        <f>Instructions!$I$44</f>
        <v>Word 23</v>
      </c>
      <c r="J79" s="191">
        <f t="shared" ca="1" si="8"/>
        <v>0.88906349317329769</v>
      </c>
    </row>
    <row r="80" spans="1:11">
      <c r="A80" s="191" t="str">
        <f>Instructions!$I$25</f>
        <v>Word 4</v>
      </c>
      <c r="B80" s="191">
        <f t="shared" ca="1" si="6"/>
        <v>0.98985453740923424</v>
      </c>
      <c r="C80" s="191" t="str">
        <f>Instructions!$I$30</f>
        <v>Word 9</v>
      </c>
      <c r="D80" s="191">
        <f ca="1">RAND()</f>
        <v>0.97262237805151963</v>
      </c>
      <c r="E80" s="191" t="str">
        <f>Instructions!$I$35</f>
        <v>Word 14</v>
      </c>
      <c r="F80" s="191">
        <f t="shared" ca="1" si="8"/>
        <v>0.91080754836365485</v>
      </c>
      <c r="G80" s="191" t="str">
        <f>Instructions!$I$40</f>
        <v>Word 19</v>
      </c>
      <c r="H80" s="191">
        <f t="shared" ca="1" si="8"/>
        <v>0.98229939245553333</v>
      </c>
      <c r="I80" s="191" t="str">
        <f>Instructions!$I$45</f>
        <v>Word 24</v>
      </c>
      <c r="J80" s="191">
        <f t="shared" ca="1" si="8"/>
        <v>0.8863194274266738</v>
      </c>
    </row>
    <row r="81" spans="1:11">
      <c r="A81" s="191" t="str">
        <f>Instructions!$I$26</f>
        <v>Word 5</v>
      </c>
      <c r="B81" s="191">
        <f t="shared" ca="1" si="6"/>
        <v>0.33912007072366224</v>
      </c>
      <c r="C81" s="191" t="str">
        <f>Instructions!$I$31</f>
        <v>Word 10</v>
      </c>
      <c r="D81" s="191">
        <f ca="1">RAND()</f>
        <v>0.10001973120856222</v>
      </c>
      <c r="E81" s="191" t="str">
        <f>Instructions!$I$36</f>
        <v>Word 15</v>
      </c>
      <c r="F81" s="191">
        <f ca="1">RAND()</f>
        <v>0.82071465561152512</v>
      </c>
      <c r="G81" s="191" t="str">
        <f>Instructions!$I$41</f>
        <v>Word 20</v>
      </c>
      <c r="H81" s="191">
        <f t="shared" ca="1" si="8"/>
        <v>0.38233380165625752</v>
      </c>
      <c r="I81" s="191" t="str">
        <f>Instructions!$I$46</f>
        <v>Word 25</v>
      </c>
      <c r="J81" s="191">
        <f t="shared" ca="1" si="8"/>
        <v>0.78824121895571464</v>
      </c>
    </row>
    <row r="82" spans="1:11">
      <c r="K82" s="191">
        <v>8</v>
      </c>
    </row>
    <row r="87" spans="1:11">
      <c r="A87" s="191" t="str">
        <f>Instructions!$I$22</f>
        <v>Word 1</v>
      </c>
      <c r="B87" s="191">
        <f ca="1">RAND()</f>
        <v>0.26747455442492118</v>
      </c>
      <c r="C87" s="191" t="str">
        <f>Instructions!$I$27</f>
        <v>Word 6</v>
      </c>
      <c r="D87" s="191">
        <f ca="1">RAND()</f>
        <v>0.92020744723921344</v>
      </c>
      <c r="E87" s="191" t="str">
        <f>Instructions!$I$32</f>
        <v>Word 11</v>
      </c>
      <c r="F87" s="191">
        <f t="shared" ref="F87:J91" ca="1" si="9">RAND()</f>
        <v>0.90157151320645301</v>
      </c>
      <c r="G87" s="191" t="str">
        <f>Instructions!$I$37</f>
        <v>Word 16</v>
      </c>
      <c r="H87" s="191">
        <f t="shared" ca="1" si="9"/>
        <v>0.87434474182405075</v>
      </c>
      <c r="I87" s="191" t="str">
        <f>Instructions!$I$42</f>
        <v>Word 21</v>
      </c>
      <c r="J87" s="191">
        <f t="shared" ca="1" si="9"/>
        <v>0.76715065842340724</v>
      </c>
    </row>
    <row r="88" spans="1:11">
      <c r="A88" s="191" t="str">
        <f>Instructions!$I$23</f>
        <v>Word 2</v>
      </c>
      <c r="B88" s="191">
        <f ca="1">RAND()</f>
        <v>0.67972960756466394</v>
      </c>
      <c r="C88" s="191" t="str">
        <f>Instructions!$I$28</f>
        <v>Word 7</v>
      </c>
      <c r="D88" s="191">
        <f ca="1">RAND()</f>
        <v>0.59480178720563548</v>
      </c>
      <c r="E88" s="191" t="str">
        <f>Instructions!$I$33</f>
        <v>Word 12</v>
      </c>
      <c r="F88" s="191">
        <f t="shared" ca="1" si="9"/>
        <v>0.37838310144204856</v>
      </c>
      <c r="G88" s="191" t="str">
        <f>Instructions!$I$38</f>
        <v>Word 17</v>
      </c>
      <c r="H88" s="191">
        <f t="shared" ca="1" si="9"/>
        <v>0.69418705315015194</v>
      </c>
      <c r="I88" s="191" t="str">
        <f>Instructions!$I$43</f>
        <v>Word 22</v>
      </c>
      <c r="J88" s="191">
        <f t="shared" ca="1" si="9"/>
        <v>0.58447500233831295</v>
      </c>
    </row>
    <row r="89" spans="1:11">
      <c r="A89" s="191" t="str">
        <f>Instructions!$I$24</f>
        <v>Word 3</v>
      </c>
      <c r="B89" s="191">
        <f ca="1">RAND()</f>
        <v>0.79968819949116299</v>
      </c>
      <c r="C89" s="191" t="str">
        <f>Instructions!$I$29</f>
        <v>Word 8</v>
      </c>
      <c r="D89" s="191">
        <f ca="1">RAND()</f>
        <v>0.21919576783686334</v>
      </c>
      <c r="E89" s="191" t="str">
        <f>Instructions!$I$34</f>
        <v>Word 13</v>
      </c>
      <c r="F89" s="191">
        <f t="shared" ca="1" si="9"/>
        <v>1.1413995461318716E-2</v>
      </c>
      <c r="G89" s="191" t="str">
        <f>Instructions!$I$39</f>
        <v>Word 18</v>
      </c>
      <c r="H89" s="191">
        <f t="shared" ca="1" si="9"/>
        <v>0.47202469901289723</v>
      </c>
      <c r="I89" s="191" t="str">
        <f>Instructions!$I$44</f>
        <v>Word 23</v>
      </c>
      <c r="J89" s="191">
        <f t="shared" ca="1" si="9"/>
        <v>0.40448454088689012</v>
      </c>
    </row>
    <row r="90" spans="1:11">
      <c r="A90" s="191" t="str">
        <f>Instructions!$I$25</f>
        <v>Word 4</v>
      </c>
      <c r="B90" s="191">
        <f ca="1">RAND()</f>
        <v>0.8780534192489321</v>
      </c>
      <c r="C90" s="191" t="str">
        <f>Instructions!$I$30</f>
        <v>Word 9</v>
      </c>
      <c r="D90" s="191">
        <f ca="1">RAND()</f>
        <v>7.1979418957634267E-2</v>
      </c>
      <c r="E90" s="191" t="str">
        <f>Instructions!$I$35</f>
        <v>Word 14</v>
      </c>
      <c r="F90" s="191">
        <f t="shared" ca="1" si="9"/>
        <v>0.61217643920807985</v>
      </c>
      <c r="G90" s="191" t="str">
        <f>Instructions!$I$40</f>
        <v>Word 19</v>
      </c>
      <c r="H90" s="191">
        <f t="shared" ca="1" si="9"/>
        <v>0.39454651781973504</v>
      </c>
      <c r="I90" s="191" t="str">
        <f>Instructions!$I$45</f>
        <v>Word 24</v>
      </c>
      <c r="J90" s="191">
        <f t="shared" ca="1" si="9"/>
        <v>0.58357601224850508</v>
      </c>
    </row>
    <row r="91" spans="1:11">
      <c r="A91" s="191" t="str">
        <f>Instructions!$I$26</f>
        <v>Word 5</v>
      </c>
      <c r="B91" s="191">
        <f ca="1">RAND()</f>
        <v>0.52686863505721826</v>
      </c>
      <c r="C91" s="191" t="str">
        <f>Instructions!$I$31</f>
        <v>Word 10</v>
      </c>
      <c r="D91" s="191">
        <f ca="1">RAND()</f>
        <v>0.5814060262104771</v>
      </c>
      <c r="E91" s="191" t="str">
        <f>Instructions!$I$36</f>
        <v>Word 15</v>
      </c>
      <c r="F91" s="191">
        <f ca="1">RAND()</f>
        <v>0.50380435235002052</v>
      </c>
      <c r="G91" s="191" t="str">
        <f>Instructions!$I$41</f>
        <v>Word 20</v>
      </c>
      <c r="H91" s="191">
        <f t="shared" ca="1" si="9"/>
        <v>0.63492352319390177</v>
      </c>
      <c r="I91" s="191" t="str">
        <f>Instructions!$I$46</f>
        <v>Word 25</v>
      </c>
      <c r="J91" s="191">
        <f t="shared" ca="1" si="9"/>
        <v>6.6787286080506214E-2</v>
      </c>
    </row>
    <row r="92" spans="1:11">
      <c r="K92" s="191">
        <v>9</v>
      </c>
    </row>
    <row r="97" spans="1:11">
      <c r="A97" s="191" t="str">
        <f>Instructions!$I$22</f>
        <v>Word 1</v>
      </c>
      <c r="B97" s="191">
        <f ca="1">RAND()</f>
        <v>7.560612517017673E-2</v>
      </c>
      <c r="C97" s="191" t="str">
        <f>Instructions!$I$27</f>
        <v>Word 6</v>
      </c>
      <c r="D97" s="191">
        <f ca="1">RAND()</f>
        <v>0.79187061382166657</v>
      </c>
      <c r="E97" s="191" t="str">
        <f>Instructions!$I$32</f>
        <v>Word 11</v>
      </c>
      <c r="F97" s="191">
        <f t="shared" ref="F97:J101" ca="1" si="10">RAND()</f>
        <v>0.85228462376532788</v>
      </c>
      <c r="G97" s="191" t="str">
        <f>Instructions!$I$37</f>
        <v>Word 16</v>
      </c>
      <c r="H97" s="191">
        <f t="shared" ca="1" si="10"/>
        <v>0.62973681112586899</v>
      </c>
      <c r="I97" s="191" t="str">
        <f>Instructions!$I$42</f>
        <v>Word 21</v>
      </c>
      <c r="J97" s="191">
        <f t="shared" ca="1" si="10"/>
        <v>8.5719607915325513E-3</v>
      </c>
    </row>
    <row r="98" spans="1:11">
      <c r="A98" s="191" t="str">
        <f>Instructions!$I$23</f>
        <v>Word 2</v>
      </c>
      <c r="B98" s="191">
        <f ca="1">RAND()</f>
        <v>0.38458162051709799</v>
      </c>
      <c r="C98" s="191" t="str">
        <f>Instructions!$I$28</f>
        <v>Word 7</v>
      </c>
      <c r="D98" s="191">
        <f ca="1">RAND()</f>
        <v>0.95128049374919166</v>
      </c>
      <c r="E98" s="191" t="str">
        <f>Instructions!$I$33</f>
        <v>Word 12</v>
      </c>
      <c r="F98" s="191">
        <f t="shared" ca="1" si="10"/>
        <v>0.80907710232310392</v>
      </c>
      <c r="G98" s="191" t="str">
        <f>Instructions!$I$38</f>
        <v>Word 17</v>
      </c>
      <c r="H98" s="191">
        <f t="shared" ca="1" si="10"/>
        <v>0.80664818905876368</v>
      </c>
      <c r="I98" s="191" t="str">
        <f>Instructions!$I$43</f>
        <v>Word 22</v>
      </c>
      <c r="J98" s="191">
        <f t="shared" ca="1" si="10"/>
        <v>0.65034908430789717</v>
      </c>
    </row>
    <row r="99" spans="1:11">
      <c r="A99" s="191" t="str">
        <f>Instructions!$I$24</f>
        <v>Word 3</v>
      </c>
      <c r="B99" s="191">
        <f ca="1">RAND()</f>
        <v>0.44143206514606792</v>
      </c>
      <c r="C99" s="191" t="str">
        <f>Instructions!$I$29</f>
        <v>Word 8</v>
      </c>
      <c r="D99" s="191">
        <f ca="1">RAND()</f>
        <v>0.9626908483974671</v>
      </c>
      <c r="E99" s="191" t="str">
        <f>Instructions!$I$34</f>
        <v>Word 13</v>
      </c>
      <c r="F99" s="191">
        <f t="shared" ca="1" si="10"/>
        <v>9.5166050061956664E-3</v>
      </c>
      <c r="G99" s="191" t="str">
        <f>Instructions!$I$39</f>
        <v>Word 18</v>
      </c>
      <c r="H99" s="191">
        <f t="shared" ca="1" si="10"/>
        <v>0.88822316633282095</v>
      </c>
      <c r="I99" s="191" t="str">
        <f>Instructions!$I$44</f>
        <v>Word 23</v>
      </c>
      <c r="J99" s="191">
        <f t="shared" ca="1" si="10"/>
        <v>0.82481329662258929</v>
      </c>
    </row>
    <row r="100" spans="1:11">
      <c r="A100" s="191" t="str">
        <f>Instructions!$I$25</f>
        <v>Word 4</v>
      </c>
      <c r="B100" s="191">
        <f ca="1">RAND()</f>
        <v>0.19874042520734103</v>
      </c>
      <c r="C100" s="191" t="str">
        <f>Instructions!$I$30</f>
        <v>Word 9</v>
      </c>
      <c r="D100" s="191">
        <f ca="1">RAND()</f>
        <v>0.14648675968630676</v>
      </c>
      <c r="E100" s="191" t="str">
        <f>Instructions!$I$35</f>
        <v>Word 14</v>
      </c>
      <c r="F100" s="191">
        <f t="shared" ca="1" si="10"/>
        <v>0.75384102506101602</v>
      </c>
      <c r="G100" s="191" t="str">
        <f>Instructions!$I$40</f>
        <v>Word 19</v>
      </c>
      <c r="H100" s="191">
        <f t="shared" ca="1" si="10"/>
        <v>8.2232054215121031E-2</v>
      </c>
      <c r="I100" s="191" t="str">
        <f>Instructions!$I$45</f>
        <v>Word 24</v>
      </c>
      <c r="J100" s="191">
        <f t="shared" ca="1" si="10"/>
        <v>0.18429850767335509</v>
      </c>
    </row>
    <row r="101" spans="1:11">
      <c r="A101" s="191" t="str">
        <f>Instructions!$I$26</f>
        <v>Word 5</v>
      </c>
      <c r="B101" s="191">
        <f ca="1">RAND()</f>
        <v>0.26420102413168634</v>
      </c>
      <c r="C101" s="191" t="str">
        <f>Instructions!$I$31</f>
        <v>Word 10</v>
      </c>
      <c r="D101" s="191">
        <f ca="1">RAND()</f>
        <v>0.20194277051778153</v>
      </c>
      <c r="E101" s="191" t="str">
        <f>Instructions!$I$36</f>
        <v>Word 15</v>
      </c>
      <c r="F101" s="191">
        <f ca="1">RAND()</f>
        <v>0.21954487353058327</v>
      </c>
      <c r="G101" s="191" t="str">
        <f>Instructions!$I$41</f>
        <v>Word 20</v>
      </c>
      <c r="H101" s="191">
        <f t="shared" ca="1" si="10"/>
        <v>0.15641743209830361</v>
      </c>
      <c r="I101" s="191" t="str">
        <f>Instructions!$I$46</f>
        <v>Word 25</v>
      </c>
      <c r="J101" s="191">
        <f t="shared" ca="1" si="10"/>
        <v>0.28505143412854306</v>
      </c>
    </row>
    <row r="102" spans="1:11">
      <c r="K102" s="191">
        <v>10</v>
      </c>
    </row>
    <row r="107" spans="1:11">
      <c r="A107" s="191" t="str">
        <f>Instructions!$I$22</f>
        <v>Word 1</v>
      </c>
      <c r="B107" s="191">
        <f ca="1">RAND()</f>
        <v>0.28871530108628973</v>
      </c>
      <c r="C107" s="191" t="str">
        <f>Instructions!$I$27</f>
        <v>Word 6</v>
      </c>
      <c r="D107" s="191">
        <f ca="1">RAND()</f>
        <v>0.12326032453421343</v>
      </c>
      <c r="E107" s="191" t="str">
        <f>Instructions!$I$32</f>
        <v>Word 11</v>
      </c>
      <c r="F107" s="191">
        <f t="shared" ref="F107:J111" ca="1" si="11">RAND()</f>
        <v>0.89394920650581089</v>
      </c>
      <c r="G107" s="191" t="str">
        <f>Instructions!$I$37</f>
        <v>Word 16</v>
      </c>
      <c r="H107" s="191">
        <f t="shared" ca="1" si="11"/>
        <v>0.76508025650071798</v>
      </c>
      <c r="I107" s="191" t="str">
        <f>Instructions!$I$42</f>
        <v>Word 21</v>
      </c>
      <c r="J107" s="191">
        <f t="shared" ca="1" si="11"/>
        <v>0.8479125812600421</v>
      </c>
    </row>
    <row r="108" spans="1:11">
      <c r="A108" s="191" t="str">
        <f>Instructions!$I$23</f>
        <v>Word 2</v>
      </c>
      <c r="B108" s="191">
        <f ca="1">RAND()</f>
        <v>0.74898300832830655</v>
      </c>
      <c r="C108" s="191" t="str">
        <f>Instructions!$I$28</f>
        <v>Word 7</v>
      </c>
      <c r="D108" s="191">
        <f ca="1">RAND()</f>
        <v>0.67211130837299471</v>
      </c>
      <c r="E108" s="191" t="str">
        <f>Instructions!$I$33</f>
        <v>Word 12</v>
      </c>
      <c r="F108" s="191">
        <f t="shared" ca="1" si="11"/>
        <v>0.33314265140418997</v>
      </c>
      <c r="G108" s="191" t="str">
        <f>Instructions!$I$38</f>
        <v>Word 17</v>
      </c>
      <c r="H108" s="191">
        <f t="shared" ca="1" si="11"/>
        <v>0.14135494352189293</v>
      </c>
      <c r="I108" s="191" t="str">
        <f>Instructions!$I$43</f>
        <v>Word 22</v>
      </c>
      <c r="J108" s="191">
        <f t="shared" ca="1" si="11"/>
        <v>0.15938081064038478</v>
      </c>
    </row>
    <row r="109" spans="1:11">
      <c r="A109" s="191" t="str">
        <f>Instructions!$I$24</f>
        <v>Word 3</v>
      </c>
      <c r="B109" s="191">
        <f ca="1">RAND()</f>
        <v>0.59032418671206044</v>
      </c>
      <c r="C109" s="191" t="str">
        <f>Instructions!$I$29</f>
        <v>Word 8</v>
      </c>
      <c r="D109" s="191">
        <f ca="1">RAND()</f>
        <v>0.82113082452693487</v>
      </c>
      <c r="E109" s="191" t="str">
        <f>Instructions!$I$34</f>
        <v>Word 13</v>
      </c>
      <c r="F109" s="191">
        <f t="shared" ca="1" si="11"/>
        <v>0.16323721310164485</v>
      </c>
      <c r="G109" s="191" t="str">
        <f>Instructions!$I$39</f>
        <v>Word 18</v>
      </c>
      <c r="H109" s="191">
        <f t="shared" ca="1" si="11"/>
        <v>0.18163411846166655</v>
      </c>
      <c r="I109" s="191" t="str">
        <f>Instructions!$I$44</f>
        <v>Word 23</v>
      </c>
      <c r="J109" s="191">
        <f t="shared" ca="1" si="11"/>
        <v>0.52817699100755777</v>
      </c>
    </row>
    <row r="110" spans="1:11">
      <c r="A110" s="191" t="str">
        <f>Instructions!$I$25</f>
        <v>Word 4</v>
      </c>
      <c r="B110" s="191">
        <f ca="1">RAND()</f>
        <v>0.19247071473910793</v>
      </c>
      <c r="C110" s="191" t="str">
        <f>Instructions!$I$30</f>
        <v>Word 9</v>
      </c>
      <c r="D110" s="191">
        <f ca="1">RAND()</f>
        <v>0.11920825312677719</v>
      </c>
      <c r="E110" s="191" t="str">
        <f>Instructions!$I$35</f>
        <v>Word 14</v>
      </c>
      <c r="F110" s="191">
        <f t="shared" ca="1" si="11"/>
        <v>0.57893868584050234</v>
      </c>
      <c r="G110" s="191" t="str">
        <f>Instructions!$I$40</f>
        <v>Word 19</v>
      </c>
      <c r="H110" s="191">
        <f t="shared" ca="1" si="11"/>
        <v>0.68319147235318323</v>
      </c>
      <c r="I110" s="191" t="str">
        <f>Instructions!$I$45</f>
        <v>Word 24</v>
      </c>
      <c r="J110" s="191">
        <f t="shared" ca="1" si="11"/>
        <v>0.50866881826813948</v>
      </c>
    </row>
    <row r="111" spans="1:11">
      <c r="A111" s="191" t="str">
        <f>Instructions!$I$26</f>
        <v>Word 5</v>
      </c>
      <c r="B111" s="191">
        <f ca="1">RAND()</f>
        <v>0.808279666517975</v>
      </c>
      <c r="C111" s="191" t="str">
        <f>Instructions!$I$31</f>
        <v>Word 10</v>
      </c>
      <c r="D111" s="191">
        <f ca="1">RAND()</f>
        <v>0.65747263726237093</v>
      </c>
      <c r="E111" s="191" t="str">
        <f>Instructions!$I$36</f>
        <v>Word 15</v>
      </c>
      <c r="F111" s="191">
        <f ca="1">RAND()</f>
        <v>0.20422433900712667</v>
      </c>
      <c r="G111" s="191" t="str">
        <f>Instructions!$I$41</f>
        <v>Word 20</v>
      </c>
      <c r="H111" s="191">
        <f t="shared" ca="1" si="11"/>
        <v>0.10271094961702809</v>
      </c>
      <c r="I111" s="191" t="str">
        <f>Instructions!$I$46</f>
        <v>Word 25</v>
      </c>
      <c r="J111" s="191">
        <f t="shared" ca="1" si="11"/>
        <v>0.5430623947129215</v>
      </c>
    </row>
    <row r="112" spans="1:11">
      <c r="K112" s="191">
        <v>11</v>
      </c>
    </row>
    <row r="117" spans="1:11">
      <c r="A117" s="191" t="str">
        <f>Instructions!$I$22</f>
        <v>Word 1</v>
      </c>
      <c r="B117" s="191">
        <f t="shared" ref="B117:B131" ca="1" si="12">RAND()</f>
        <v>6.8736218134360594E-2</v>
      </c>
      <c r="C117" s="191" t="str">
        <f>Instructions!$I$27</f>
        <v>Word 6</v>
      </c>
      <c r="D117" s="191">
        <f ca="1">RAND()</f>
        <v>0.84756612883291316</v>
      </c>
      <c r="E117" s="191" t="str">
        <f>Instructions!$I$32</f>
        <v>Word 11</v>
      </c>
      <c r="F117" s="191">
        <f t="shared" ref="F117:J121" ca="1" si="13">RAND()</f>
        <v>0.42245927645537706</v>
      </c>
      <c r="G117" s="191" t="str">
        <f>Instructions!$I$37</f>
        <v>Word 16</v>
      </c>
      <c r="H117" s="191">
        <f t="shared" ca="1" si="13"/>
        <v>0.29820020480166887</v>
      </c>
      <c r="I117" s="191" t="str">
        <f>Instructions!$I$42</f>
        <v>Word 21</v>
      </c>
      <c r="J117" s="191">
        <f t="shared" ca="1" si="13"/>
        <v>0.17952576179266733</v>
      </c>
    </row>
    <row r="118" spans="1:11">
      <c r="A118" s="191" t="str">
        <f>Instructions!$I$23</f>
        <v>Word 2</v>
      </c>
      <c r="B118" s="191">
        <f t="shared" ca="1" si="12"/>
        <v>0.94167324988829026</v>
      </c>
      <c r="C118" s="191" t="str">
        <f>Instructions!$I$28</f>
        <v>Word 7</v>
      </c>
      <c r="D118" s="191">
        <f ca="1">RAND()</f>
        <v>6.5460937243196238E-2</v>
      </c>
      <c r="E118" s="191" t="str">
        <f>Instructions!$I$33</f>
        <v>Word 12</v>
      </c>
      <c r="F118" s="191">
        <f t="shared" ca="1" si="13"/>
        <v>9.7277214868049411E-2</v>
      </c>
      <c r="G118" s="191" t="str">
        <f>Instructions!$I$38</f>
        <v>Word 17</v>
      </c>
      <c r="H118" s="191">
        <f t="shared" ca="1" si="13"/>
        <v>0.58163052348424849</v>
      </c>
      <c r="I118" s="191" t="str">
        <f>Instructions!$I$43</f>
        <v>Word 22</v>
      </c>
      <c r="J118" s="191">
        <f t="shared" ca="1" si="13"/>
        <v>0.77870350336963501</v>
      </c>
    </row>
    <row r="119" spans="1:11">
      <c r="A119" s="191" t="str">
        <f>Instructions!$I$24</f>
        <v>Word 3</v>
      </c>
      <c r="B119" s="191">
        <f t="shared" ca="1" si="12"/>
        <v>0.10091677524102782</v>
      </c>
      <c r="C119" s="191" t="str">
        <f>Instructions!$I$29</f>
        <v>Word 8</v>
      </c>
      <c r="D119" s="191">
        <f ca="1">RAND()</f>
        <v>0.56454886391198467</v>
      </c>
      <c r="E119" s="191" t="str">
        <f>Instructions!$I$34</f>
        <v>Word 13</v>
      </c>
      <c r="F119" s="191">
        <f t="shared" ca="1" si="13"/>
        <v>0.85495050399431205</v>
      </c>
      <c r="G119" s="191" t="str">
        <f>Instructions!$I$39</f>
        <v>Word 18</v>
      </c>
      <c r="H119" s="191">
        <f t="shared" ca="1" si="13"/>
        <v>0.73673590373889097</v>
      </c>
      <c r="I119" s="191" t="str">
        <f>Instructions!$I$44</f>
        <v>Word 23</v>
      </c>
      <c r="J119" s="191">
        <f t="shared" ca="1" si="13"/>
        <v>0.48247366966095628</v>
      </c>
    </row>
    <row r="120" spans="1:11">
      <c r="A120" s="191" t="str">
        <f>Instructions!$I$25</f>
        <v>Word 4</v>
      </c>
      <c r="B120" s="191">
        <f t="shared" ca="1" si="12"/>
        <v>0.80324679812935951</v>
      </c>
      <c r="C120" s="191" t="str">
        <f>Instructions!$I$30</f>
        <v>Word 9</v>
      </c>
      <c r="D120" s="191">
        <f ca="1">RAND()</f>
        <v>0.86823262235561116</v>
      </c>
      <c r="E120" s="191" t="str">
        <f>Instructions!$I$35</f>
        <v>Word 14</v>
      </c>
      <c r="F120" s="191">
        <f t="shared" ca="1" si="13"/>
        <v>2.5879692916825792E-2</v>
      </c>
      <c r="G120" s="191" t="str">
        <f>Instructions!$I$40</f>
        <v>Word 19</v>
      </c>
      <c r="H120" s="191">
        <f t="shared" ca="1" si="13"/>
        <v>0.13914298217262988</v>
      </c>
      <c r="I120" s="191" t="str">
        <f>Instructions!$I$45</f>
        <v>Word 24</v>
      </c>
      <c r="J120" s="191">
        <f t="shared" ca="1" si="13"/>
        <v>0.40821856355942565</v>
      </c>
    </row>
    <row r="121" spans="1:11">
      <c r="A121" s="191" t="str">
        <f>Instructions!$I$26</f>
        <v>Word 5</v>
      </c>
      <c r="B121" s="191">
        <f t="shared" ca="1" si="12"/>
        <v>5.6903709022585014E-2</v>
      </c>
      <c r="C121" s="191" t="str">
        <f>Instructions!$I$31</f>
        <v>Word 10</v>
      </c>
      <c r="D121" s="191">
        <f ca="1">RAND()</f>
        <v>0.58643008467059665</v>
      </c>
      <c r="E121" s="191" t="str">
        <f>Instructions!$I$36</f>
        <v>Word 15</v>
      </c>
      <c r="F121" s="191">
        <f ca="1">RAND()</f>
        <v>1.3753816337360725E-2</v>
      </c>
      <c r="G121" s="191" t="str">
        <f>Instructions!$I$41</f>
        <v>Word 20</v>
      </c>
      <c r="H121" s="191">
        <f t="shared" ca="1" si="13"/>
        <v>0.81667130987132097</v>
      </c>
      <c r="I121" s="191" t="str">
        <f>Instructions!$I$46</f>
        <v>Word 25</v>
      </c>
      <c r="J121" s="191">
        <f t="shared" ca="1" si="13"/>
        <v>0.25609029477239609</v>
      </c>
    </row>
    <row r="122" spans="1:11">
      <c r="K122" s="191">
        <v>12</v>
      </c>
    </row>
    <row r="127" spans="1:11">
      <c r="A127" s="191" t="str">
        <f>Instructions!$I$22</f>
        <v>Word 1</v>
      </c>
      <c r="B127" s="191">
        <f t="shared" ca="1" si="12"/>
        <v>0.50847135528202914</v>
      </c>
      <c r="C127" s="191" t="str">
        <f>Instructions!$I$27</f>
        <v>Word 6</v>
      </c>
      <c r="D127" s="191">
        <f ca="1">RAND()</f>
        <v>0.98147288378896325</v>
      </c>
      <c r="E127" s="191" t="str">
        <f>Instructions!$I$32</f>
        <v>Word 11</v>
      </c>
      <c r="F127" s="191">
        <f t="shared" ref="F127:J131" ca="1" si="14">RAND()</f>
        <v>0.64425474651184256</v>
      </c>
      <c r="G127" s="191" t="str">
        <f>Instructions!$I$37</f>
        <v>Word 16</v>
      </c>
      <c r="H127" s="191">
        <f t="shared" ca="1" si="14"/>
        <v>0.25337545973453468</v>
      </c>
      <c r="I127" s="191" t="str">
        <f>Instructions!$I$42</f>
        <v>Word 21</v>
      </c>
      <c r="J127" s="191">
        <f t="shared" ca="1" si="14"/>
        <v>0.56775496727052788</v>
      </c>
    </row>
    <row r="128" spans="1:11">
      <c r="A128" s="191" t="str">
        <f>Instructions!$I$23</f>
        <v>Word 2</v>
      </c>
      <c r="B128" s="191">
        <f t="shared" ca="1" si="12"/>
        <v>0.58959812918632448</v>
      </c>
      <c r="C128" s="191" t="str">
        <f>Instructions!$I$28</f>
        <v>Word 7</v>
      </c>
      <c r="D128" s="191">
        <f ca="1">RAND()</f>
        <v>0.67802604763028207</v>
      </c>
      <c r="E128" s="191" t="str">
        <f>Instructions!$I$33</f>
        <v>Word 12</v>
      </c>
      <c r="F128" s="191">
        <f t="shared" ca="1" si="14"/>
        <v>0.94663375237929026</v>
      </c>
      <c r="G128" s="191" t="str">
        <f>Instructions!$I$38</f>
        <v>Word 17</v>
      </c>
      <c r="H128" s="191">
        <f t="shared" ca="1" si="14"/>
        <v>0.62971478116623136</v>
      </c>
      <c r="I128" s="191" t="str">
        <f>Instructions!$I$43</f>
        <v>Word 22</v>
      </c>
      <c r="J128" s="191">
        <f t="shared" ca="1" si="14"/>
        <v>0.77608470646671035</v>
      </c>
    </row>
    <row r="129" spans="1:11">
      <c r="A129" s="191" t="str">
        <f>Instructions!$I$24</f>
        <v>Word 3</v>
      </c>
      <c r="B129" s="191">
        <f t="shared" ca="1" si="12"/>
        <v>6.2424654494823817E-2</v>
      </c>
      <c r="C129" s="191" t="str">
        <f>Instructions!$I$29</f>
        <v>Word 8</v>
      </c>
      <c r="D129" s="191">
        <f ca="1">RAND()</f>
        <v>0.25808745081164786</v>
      </c>
      <c r="E129" s="191" t="str">
        <f>Instructions!$I$34</f>
        <v>Word 13</v>
      </c>
      <c r="F129" s="191">
        <f t="shared" ca="1" si="14"/>
        <v>1.7945270739425312E-2</v>
      </c>
      <c r="G129" s="191" t="str">
        <f>Instructions!$I$39</f>
        <v>Word 18</v>
      </c>
      <c r="H129" s="191">
        <f t="shared" ca="1" si="14"/>
        <v>0.51065350152391664</v>
      </c>
      <c r="I129" s="191" t="str">
        <f>Instructions!$I$44</f>
        <v>Word 23</v>
      </c>
      <c r="J129" s="191">
        <f t="shared" ca="1" si="14"/>
        <v>9.4330475931915347E-2</v>
      </c>
    </row>
    <row r="130" spans="1:11">
      <c r="A130" s="191" t="str">
        <f>Instructions!$I$25</f>
        <v>Word 4</v>
      </c>
      <c r="B130" s="191">
        <f t="shared" ca="1" si="12"/>
        <v>0.12954377066091038</v>
      </c>
      <c r="C130" s="191" t="str">
        <f>Instructions!$I$30</f>
        <v>Word 9</v>
      </c>
      <c r="D130" s="191">
        <f ca="1">RAND()</f>
        <v>0.45757273438186907</v>
      </c>
      <c r="E130" s="191" t="str">
        <f>Instructions!$I$35</f>
        <v>Word 14</v>
      </c>
      <c r="F130" s="191">
        <f t="shared" ca="1" si="14"/>
        <v>0.62317511763727851</v>
      </c>
      <c r="G130" s="191" t="str">
        <f>Instructions!$I$40</f>
        <v>Word 19</v>
      </c>
      <c r="H130" s="191">
        <f t="shared" ca="1" si="14"/>
        <v>0.33820270559688403</v>
      </c>
      <c r="I130" s="191" t="str">
        <f>Instructions!$I$45</f>
        <v>Word 24</v>
      </c>
      <c r="J130" s="191">
        <f t="shared" ca="1" si="14"/>
        <v>0.12756350520994097</v>
      </c>
    </row>
    <row r="131" spans="1:11">
      <c r="A131" s="191" t="str">
        <f>Instructions!$I$26</f>
        <v>Word 5</v>
      </c>
      <c r="B131" s="191">
        <f t="shared" ca="1" si="12"/>
        <v>0.65102922273977881</v>
      </c>
      <c r="C131" s="191" t="str">
        <f>Instructions!$I$31</f>
        <v>Word 10</v>
      </c>
      <c r="D131" s="191">
        <f ca="1">RAND()</f>
        <v>0.19085339251381406</v>
      </c>
      <c r="E131" s="191" t="str">
        <f>Instructions!$I$36</f>
        <v>Word 15</v>
      </c>
      <c r="F131" s="191">
        <f ca="1">RAND()</f>
        <v>0.26745346277806581</v>
      </c>
      <c r="G131" s="191" t="str">
        <f>Instructions!$I$41</f>
        <v>Word 20</v>
      </c>
      <c r="H131" s="191">
        <f t="shared" ca="1" si="14"/>
        <v>0.90838764420151574</v>
      </c>
      <c r="I131" s="191" t="str">
        <f>Instructions!$I$46</f>
        <v>Word 25</v>
      </c>
      <c r="J131" s="191">
        <f t="shared" ca="1" si="14"/>
        <v>0.99842414223989295</v>
      </c>
    </row>
    <row r="132" spans="1:11">
      <c r="K132" s="191">
        <v>13</v>
      </c>
    </row>
    <row r="137" spans="1:11">
      <c r="A137" s="191" t="str">
        <f>Instructions!$I$22</f>
        <v>Word 1</v>
      </c>
      <c r="B137" s="191">
        <f ca="1">RAND()</f>
        <v>8.3002105670144988E-2</v>
      </c>
      <c r="C137" s="191" t="str">
        <f>Instructions!$I$27</f>
        <v>Word 6</v>
      </c>
      <c r="D137" s="191">
        <f ca="1">RAND()</f>
        <v>0.8868641242344929</v>
      </c>
      <c r="E137" s="191" t="str">
        <f>Instructions!$I$32</f>
        <v>Word 11</v>
      </c>
      <c r="F137" s="191">
        <f t="shared" ref="F137:J141" ca="1" si="15">RAND()</f>
        <v>0.90335857556295318</v>
      </c>
      <c r="G137" s="191" t="str">
        <f>Instructions!$I$37</f>
        <v>Word 16</v>
      </c>
      <c r="H137" s="191">
        <f t="shared" ca="1" si="15"/>
        <v>7.450562688488116E-2</v>
      </c>
      <c r="I137" s="191" t="str">
        <f>Instructions!$I$42</f>
        <v>Word 21</v>
      </c>
      <c r="J137" s="191">
        <f t="shared" ca="1" si="15"/>
        <v>0.40520814423914797</v>
      </c>
    </row>
    <row r="138" spans="1:11">
      <c r="A138" s="191" t="str">
        <f>Instructions!$I$23</f>
        <v>Word 2</v>
      </c>
      <c r="B138" s="191">
        <f ca="1">RAND()</f>
        <v>4.5826739947161244E-3</v>
      </c>
      <c r="C138" s="191" t="str">
        <f>Instructions!$I$28</f>
        <v>Word 7</v>
      </c>
      <c r="D138" s="191">
        <f ca="1">RAND()</f>
        <v>0.32792350297502904</v>
      </c>
      <c r="E138" s="191" t="str">
        <f>Instructions!$I$33</f>
        <v>Word 12</v>
      </c>
      <c r="F138" s="191">
        <f t="shared" ca="1" si="15"/>
        <v>0.16075092199846519</v>
      </c>
      <c r="G138" s="191" t="str">
        <f>Instructions!$I$38</f>
        <v>Word 17</v>
      </c>
      <c r="H138" s="191">
        <f t="shared" ca="1" si="15"/>
        <v>2.4579404918735781E-2</v>
      </c>
      <c r="I138" s="191" t="str">
        <f>Instructions!$I$43</f>
        <v>Word 22</v>
      </c>
      <c r="J138" s="191">
        <f t="shared" ca="1" si="15"/>
        <v>0.41151887696214873</v>
      </c>
    </row>
    <row r="139" spans="1:11">
      <c r="A139" s="191" t="str">
        <f>Instructions!$I$24</f>
        <v>Word 3</v>
      </c>
      <c r="B139" s="191">
        <f ca="1">RAND()</f>
        <v>0.43459270142054685</v>
      </c>
      <c r="C139" s="191" t="str">
        <f>Instructions!$I$29</f>
        <v>Word 8</v>
      </c>
      <c r="D139" s="191">
        <f ca="1">RAND()</f>
        <v>0.1472079699545944</v>
      </c>
      <c r="E139" s="191" t="str">
        <f>Instructions!$I$34</f>
        <v>Word 13</v>
      </c>
      <c r="F139" s="191">
        <f t="shared" ca="1" si="15"/>
        <v>0.27289377234982071</v>
      </c>
      <c r="G139" s="191" t="str">
        <f>Instructions!$I$39</f>
        <v>Word 18</v>
      </c>
      <c r="H139" s="191">
        <f t="shared" ca="1" si="15"/>
        <v>0.57919764566774956</v>
      </c>
      <c r="I139" s="191" t="str">
        <f>Instructions!$I$44</f>
        <v>Word 23</v>
      </c>
      <c r="J139" s="191">
        <f t="shared" ca="1" si="15"/>
        <v>0.88038415893017918</v>
      </c>
    </row>
    <row r="140" spans="1:11">
      <c r="A140" s="191" t="str">
        <f>Instructions!$I$25</f>
        <v>Word 4</v>
      </c>
      <c r="B140" s="191">
        <f ca="1">RAND()</f>
        <v>0.85222052755042876</v>
      </c>
      <c r="C140" s="191" t="str">
        <f>Instructions!$I$30</f>
        <v>Word 9</v>
      </c>
      <c r="D140" s="191">
        <f ca="1">RAND()</f>
        <v>0.63610233389106996</v>
      </c>
      <c r="E140" s="191" t="str">
        <f>Instructions!$I$35</f>
        <v>Word 14</v>
      </c>
      <c r="F140" s="191">
        <f t="shared" ca="1" si="15"/>
        <v>0.23947940706832016</v>
      </c>
      <c r="G140" s="191" t="str">
        <f>Instructions!$I$40</f>
        <v>Word 19</v>
      </c>
      <c r="H140" s="191">
        <f t="shared" ca="1" si="15"/>
        <v>0.11190948525534505</v>
      </c>
      <c r="I140" s="191" t="str">
        <f>Instructions!$I$45</f>
        <v>Word 24</v>
      </c>
      <c r="J140" s="191">
        <f t="shared" ca="1" si="15"/>
        <v>0.89232836533048021</v>
      </c>
    </row>
    <row r="141" spans="1:11">
      <c r="A141" s="191" t="str">
        <f>Instructions!$I$26</f>
        <v>Word 5</v>
      </c>
      <c r="B141" s="191">
        <f ca="1">RAND()</f>
        <v>0.43134492543370373</v>
      </c>
      <c r="C141" s="191" t="str">
        <f>Instructions!$I$31</f>
        <v>Word 10</v>
      </c>
      <c r="D141" s="191">
        <f ca="1">RAND()</f>
        <v>0.27659360075419437</v>
      </c>
      <c r="E141" s="191" t="str">
        <f>Instructions!$I$36</f>
        <v>Word 15</v>
      </c>
      <c r="F141" s="191">
        <f ca="1">RAND()</f>
        <v>0.76079380224425486</v>
      </c>
      <c r="G141" s="191" t="str">
        <f>Instructions!$I$41</f>
        <v>Word 20</v>
      </c>
      <c r="H141" s="191">
        <f t="shared" ca="1" si="15"/>
        <v>0.89878981199805219</v>
      </c>
      <c r="I141" s="191" t="str">
        <f>Instructions!$I$46</f>
        <v>Word 25</v>
      </c>
      <c r="J141" s="191">
        <f t="shared" ca="1" si="15"/>
        <v>4.3345987645467488E-2</v>
      </c>
    </row>
    <row r="142" spans="1:11">
      <c r="K142" s="191">
        <v>14</v>
      </c>
    </row>
    <row r="147" spans="1:11">
      <c r="A147" s="191" t="str">
        <f>Instructions!$I$22</f>
        <v>Word 1</v>
      </c>
      <c r="B147" s="191">
        <f ca="1">RAND()</f>
        <v>0.97745566912960435</v>
      </c>
      <c r="C147" s="191" t="str">
        <f>Instructions!$I$27</f>
        <v>Word 6</v>
      </c>
      <c r="D147" s="191">
        <f ca="1">RAND()</f>
        <v>0.97949138951694825</v>
      </c>
      <c r="E147" s="191" t="str">
        <f>Instructions!$I$32</f>
        <v>Word 11</v>
      </c>
      <c r="F147" s="191">
        <f t="shared" ref="F147:J151" ca="1" si="16">RAND()</f>
        <v>0.42198342215070228</v>
      </c>
      <c r="G147" s="191" t="str">
        <f>Instructions!$I$37</f>
        <v>Word 16</v>
      </c>
      <c r="H147" s="191">
        <f t="shared" ca="1" si="16"/>
        <v>0.84321301375134206</v>
      </c>
      <c r="I147" s="191" t="str">
        <f>Instructions!$I$42</f>
        <v>Word 21</v>
      </c>
      <c r="J147" s="191">
        <f t="shared" ca="1" si="16"/>
        <v>0.85281897617221336</v>
      </c>
    </row>
    <row r="148" spans="1:11">
      <c r="A148" s="191" t="str">
        <f>Instructions!$I$23</f>
        <v>Word 2</v>
      </c>
      <c r="B148" s="191">
        <f ca="1">RAND()</f>
        <v>0.90499428594801801</v>
      </c>
      <c r="C148" s="191" t="str">
        <f>Instructions!$I$28</f>
        <v>Word 7</v>
      </c>
      <c r="D148" s="191">
        <f ca="1">RAND()</f>
        <v>0.88987187210130114</v>
      </c>
      <c r="E148" s="191" t="str">
        <f>Instructions!$I$33</f>
        <v>Word 12</v>
      </c>
      <c r="F148" s="191">
        <f t="shared" ca="1" si="16"/>
        <v>0.95152091849050802</v>
      </c>
      <c r="G148" s="191" t="str">
        <f>Instructions!$I$38</f>
        <v>Word 17</v>
      </c>
      <c r="H148" s="191">
        <f t="shared" ca="1" si="16"/>
        <v>0.12688014111355106</v>
      </c>
      <c r="I148" s="191" t="str">
        <f>Instructions!$I$43</f>
        <v>Word 22</v>
      </c>
      <c r="J148" s="191">
        <f t="shared" ca="1" si="16"/>
        <v>0.50137858128626245</v>
      </c>
    </row>
    <row r="149" spans="1:11">
      <c r="A149" s="191" t="str">
        <f>Instructions!$I$24</f>
        <v>Word 3</v>
      </c>
      <c r="B149" s="191">
        <f ca="1">RAND()</f>
        <v>0.68418450266979969</v>
      </c>
      <c r="C149" s="191" t="str">
        <f>Instructions!$I$29</f>
        <v>Word 8</v>
      </c>
      <c r="D149" s="191">
        <f ca="1">RAND()</f>
        <v>0.39929755468478667</v>
      </c>
      <c r="E149" s="191" t="str">
        <f>Instructions!$I$34</f>
        <v>Word 13</v>
      </c>
      <c r="F149" s="191">
        <f t="shared" ca="1" si="16"/>
        <v>0.48104183340895679</v>
      </c>
      <c r="G149" s="191" t="str">
        <f>Instructions!$I$39</f>
        <v>Word 18</v>
      </c>
      <c r="H149" s="191">
        <f t="shared" ca="1" si="16"/>
        <v>0.22861160948946113</v>
      </c>
      <c r="I149" s="191" t="str">
        <f>Instructions!$I$44</f>
        <v>Word 23</v>
      </c>
      <c r="J149" s="191">
        <f t="shared" ca="1" si="16"/>
        <v>0.75293039473578394</v>
      </c>
    </row>
    <row r="150" spans="1:11">
      <c r="A150" s="191" t="str">
        <f>Instructions!$I$25</f>
        <v>Word 4</v>
      </c>
      <c r="B150" s="191">
        <f ca="1">RAND()</f>
        <v>0.69618822884335174</v>
      </c>
      <c r="C150" s="191" t="str">
        <f>Instructions!$I$30</f>
        <v>Word 9</v>
      </c>
      <c r="D150" s="191">
        <f ca="1">RAND()</f>
        <v>0.87931313245276033</v>
      </c>
      <c r="E150" s="191" t="str">
        <f>Instructions!$I$35</f>
        <v>Word 14</v>
      </c>
      <c r="F150" s="191">
        <f t="shared" ca="1" si="16"/>
        <v>0.84118514584267379</v>
      </c>
      <c r="G150" s="191" t="str">
        <f>Instructions!$I$40</f>
        <v>Word 19</v>
      </c>
      <c r="H150" s="191">
        <f t="shared" ca="1" si="16"/>
        <v>0.71860354744087496</v>
      </c>
      <c r="I150" s="191" t="str">
        <f>Instructions!$I$45</f>
        <v>Word 24</v>
      </c>
      <c r="J150" s="191">
        <f t="shared" ca="1" si="16"/>
        <v>0.59998808569665496</v>
      </c>
    </row>
    <row r="151" spans="1:11">
      <c r="A151" s="191" t="str">
        <f>Instructions!$I$26</f>
        <v>Word 5</v>
      </c>
      <c r="B151" s="191">
        <f ca="1">RAND()</f>
        <v>0.11150127894935369</v>
      </c>
      <c r="C151" s="191" t="str">
        <f>Instructions!$I$31</f>
        <v>Word 10</v>
      </c>
      <c r="D151" s="191">
        <f ca="1">RAND()</f>
        <v>0.89323560348451214</v>
      </c>
      <c r="E151" s="191" t="str">
        <f>Instructions!$I$36</f>
        <v>Word 15</v>
      </c>
      <c r="F151" s="191">
        <f ca="1">RAND()</f>
        <v>2.4242320534507589E-2</v>
      </c>
      <c r="G151" s="191" t="str">
        <f>Instructions!$I$41</f>
        <v>Word 20</v>
      </c>
      <c r="H151" s="191">
        <f t="shared" ca="1" si="16"/>
        <v>8.3822555745808436E-2</v>
      </c>
      <c r="I151" s="191" t="str">
        <f>Instructions!$I$46</f>
        <v>Word 25</v>
      </c>
      <c r="J151" s="191">
        <f t="shared" ca="1" si="16"/>
        <v>8.8926463200455386E-2</v>
      </c>
    </row>
    <row r="152" spans="1:11">
      <c r="K152" s="191">
        <v>15</v>
      </c>
    </row>
    <row r="157" spans="1:11">
      <c r="A157" s="191" t="str">
        <f>Instructions!$I$22</f>
        <v>Word 1</v>
      </c>
      <c r="B157" s="191">
        <f ca="1">RAND()</f>
        <v>0.99816391276408734</v>
      </c>
      <c r="C157" s="191" t="str">
        <f>Instructions!$I$27</f>
        <v>Word 6</v>
      </c>
      <c r="D157" s="191">
        <f ca="1">RAND()</f>
        <v>0.25193975345988917</v>
      </c>
      <c r="E157" s="191" t="str">
        <f>Instructions!$I$32</f>
        <v>Word 11</v>
      </c>
      <c r="F157" s="191">
        <f t="shared" ref="F157:J161" ca="1" si="17">RAND()</f>
        <v>0.11340132190609964</v>
      </c>
      <c r="G157" s="191" t="str">
        <f>Instructions!$I$37</f>
        <v>Word 16</v>
      </c>
      <c r="H157" s="191">
        <f t="shared" ca="1" si="17"/>
        <v>4.433727352356831E-2</v>
      </c>
      <c r="I157" s="191" t="str">
        <f>Instructions!$I$42</f>
        <v>Word 21</v>
      </c>
      <c r="J157" s="191">
        <f t="shared" ca="1" si="17"/>
        <v>0.67853755213313749</v>
      </c>
    </row>
    <row r="158" spans="1:11">
      <c r="A158" s="191" t="str">
        <f>Instructions!$I$23</f>
        <v>Word 2</v>
      </c>
      <c r="B158" s="191">
        <f ca="1">RAND()</f>
        <v>0.43016456029155481</v>
      </c>
      <c r="C158" s="191" t="str">
        <f>Instructions!$I$28</f>
        <v>Word 7</v>
      </c>
      <c r="D158" s="191">
        <f ca="1">RAND()</f>
        <v>0.67991521273164546</v>
      </c>
      <c r="E158" s="191" t="str">
        <f>Instructions!$I$33</f>
        <v>Word 12</v>
      </c>
      <c r="F158" s="191">
        <f t="shared" ca="1" si="17"/>
        <v>0.41941751558969675</v>
      </c>
      <c r="G158" s="191" t="str">
        <f>Instructions!$I$38</f>
        <v>Word 17</v>
      </c>
      <c r="H158" s="191">
        <f t="shared" ca="1" si="17"/>
        <v>0.29725615291105445</v>
      </c>
      <c r="I158" s="191" t="str">
        <f>Instructions!$I$43</f>
        <v>Word 22</v>
      </c>
      <c r="J158" s="191">
        <f t="shared" ca="1" si="17"/>
        <v>0.40884010661786141</v>
      </c>
    </row>
    <row r="159" spans="1:11">
      <c r="A159" s="191" t="str">
        <f>Instructions!$I$24</f>
        <v>Word 3</v>
      </c>
      <c r="B159" s="191">
        <f ca="1">RAND()</f>
        <v>0.62867341552091094</v>
      </c>
      <c r="C159" s="191" t="str">
        <f>Instructions!$I$29</f>
        <v>Word 8</v>
      </c>
      <c r="D159" s="191">
        <f ca="1">RAND()</f>
        <v>0.12798365058870531</v>
      </c>
      <c r="E159" s="191" t="str">
        <f>Instructions!$I$34</f>
        <v>Word 13</v>
      </c>
      <c r="F159" s="191">
        <f t="shared" ca="1" si="17"/>
        <v>0.61159471975628987</v>
      </c>
      <c r="G159" s="191" t="str">
        <f>Instructions!$I$39</f>
        <v>Word 18</v>
      </c>
      <c r="H159" s="191">
        <f t="shared" ca="1" si="17"/>
        <v>7.3197754277968263E-2</v>
      </c>
      <c r="I159" s="191" t="str">
        <f>Instructions!$I$44</f>
        <v>Word 23</v>
      </c>
      <c r="J159" s="191">
        <f t="shared" ca="1" si="17"/>
        <v>0.1490737886416158</v>
      </c>
    </row>
    <row r="160" spans="1:11">
      <c r="A160" s="191" t="str">
        <f>Instructions!$I$25</f>
        <v>Word 4</v>
      </c>
      <c r="B160" s="191">
        <f ca="1">RAND()</f>
        <v>0.22156352103907551</v>
      </c>
      <c r="C160" s="191" t="str">
        <f>Instructions!$I$30</f>
        <v>Word 9</v>
      </c>
      <c r="D160" s="191">
        <f ca="1">RAND()</f>
        <v>0.7052411048886823</v>
      </c>
      <c r="E160" s="191" t="str">
        <f>Instructions!$I$35</f>
        <v>Word 14</v>
      </c>
      <c r="F160" s="191">
        <f t="shared" ca="1" si="17"/>
        <v>0.3372253775058871</v>
      </c>
      <c r="G160" s="191" t="str">
        <f>Instructions!$I$40</f>
        <v>Word 19</v>
      </c>
      <c r="H160" s="191">
        <f t="shared" ca="1" si="17"/>
        <v>0.14909118026137358</v>
      </c>
      <c r="I160" s="191" t="str">
        <f>Instructions!$I$45</f>
        <v>Word 24</v>
      </c>
      <c r="J160" s="191">
        <f t="shared" ca="1" si="17"/>
        <v>0.5103851201294427</v>
      </c>
    </row>
    <row r="161" spans="1:11">
      <c r="A161" s="191" t="str">
        <f>Instructions!$I$26</f>
        <v>Word 5</v>
      </c>
      <c r="B161" s="191">
        <f ca="1">RAND()</f>
        <v>0.57020312894631464</v>
      </c>
      <c r="C161" s="191" t="str">
        <f>Instructions!$I$31</f>
        <v>Word 10</v>
      </c>
      <c r="D161" s="191">
        <f ca="1">RAND()</f>
        <v>0.23190292231106036</v>
      </c>
      <c r="E161" s="191" t="str">
        <f>Instructions!$I$36</f>
        <v>Word 15</v>
      </c>
      <c r="F161" s="191">
        <f ca="1">RAND()</f>
        <v>0.84465628566385809</v>
      </c>
      <c r="G161" s="191" t="str">
        <f>Instructions!$I$41</f>
        <v>Word 20</v>
      </c>
      <c r="H161" s="191">
        <f t="shared" ca="1" si="17"/>
        <v>2.3055817235215215E-2</v>
      </c>
      <c r="I161" s="191" t="str">
        <f>Instructions!$I$46</f>
        <v>Word 25</v>
      </c>
      <c r="J161" s="191">
        <f t="shared" ca="1" si="17"/>
        <v>1.5462452294293771E-2</v>
      </c>
    </row>
    <row r="162" spans="1:11">
      <c r="K162" s="191">
        <v>16</v>
      </c>
    </row>
    <row r="167" spans="1:11">
      <c r="A167" s="191" t="str">
        <f>Instructions!$I$22</f>
        <v>Word 1</v>
      </c>
      <c r="B167" s="191">
        <f t="shared" ref="B167:B181" ca="1" si="18">RAND()</f>
        <v>0.87104065539170827</v>
      </c>
      <c r="C167" s="191" t="str">
        <f>Instructions!$I$27</f>
        <v>Word 6</v>
      </c>
      <c r="D167" s="191">
        <f ca="1">RAND()</f>
        <v>0.94314292811714229</v>
      </c>
      <c r="E167" s="191" t="str">
        <f>Instructions!$I$32</f>
        <v>Word 11</v>
      </c>
      <c r="F167" s="191">
        <f t="shared" ref="F167:J171" ca="1" si="19">RAND()</f>
        <v>0.5305157514045411</v>
      </c>
      <c r="G167" s="191" t="str">
        <f>Instructions!$I$37</f>
        <v>Word 16</v>
      </c>
      <c r="H167" s="191">
        <f t="shared" ca="1" si="19"/>
        <v>0.94383200536738221</v>
      </c>
      <c r="I167" s="191" t="str">
        <f>Instructions!$I$42</f>
        <v>Word 21</v>
      </c>
      <c r="J167" s="191">
        <f t="shared" ca="1" si="19"/>
        <v>0.42986473447770346</v>
      </c>
    </row>
    <row r="168" spans="1:11">
      <c r="A168" s="191" t="str">
        <f>Instructions!$I$23</f>
        <v>Word 2</v>
      </c>
      <c r="B168" s="191">
        <f t="shared" ca="1" si="18"/>
        <v>0.74305058790491119</v>
      </c>
      <c r="C168" s="191" t="str">
        <f>Instructions!$I$28</f>
        <v>Word 7</v>
      </c>
      <c r="D168" s="191">
        <f ca="1">RAND()</f>
        <v>0.69881262968334312</v>
      </c>
      <c r="E168" s="191" t="str">
        <f>Instructions!$I$33</f>
        <v>Word 12</v>
      </c>
      <c r="F168" s="191">
        <f t="shared" ca="1" si="19"/>
        <v>0.95581479600970598</v>
      </c>
      <c r="G168" s="191" t="str">
        <f>Instructions!$I$38</f>
        <v>Word 17</v>
      </c>
      <c r="H168" s="191">
        <f t="shared" ca="1" si="19"/>
        <v>0.55513238143316501</v>
      </c>
      <c r="I168" s="191" t="str">
        <f>Instructions!$I$43</f>
        <v>Word 22</v>
      </c>
      <c r="J168" s="191">
        <f t="shared" ca="1" si="19"/>
        <v>0.70057846084371522</v>
      </c>
    </row>
    <row r="169" spans="1:11">
      <c r="A169" s="191" t="str">
        <f>Instructions!$I$24</f>
        <v>Word 3</v>
      </c>
      <c r="B169" s="191">
        <f t="shared" ca="1" si="18"/>
        <v>0.70961943138309658</v>
      </c>
      <c r="C169" s="191" t="str">
        <f>Instructions!$I$29</f>
        <v>Word 8</v>
      </c>
      <c r="D169" s="191">
        <f ca="1">RAND()</f>
        <v>0.58545754015641238</v>
      </c>
      <c r="E169" s="191" t="str">
        <f>Instructions!$I$34</f>
        <v>Word 13</v>
      </c>
      <c r="F169" s="191">
        <f t="shared" ca="1" si="19"/>
        <v>4.8015144810385268E-2</v>
      </c>
      <c r="G169" s="191" t="str">
        <f>Instructions!$I$39</f>
        <v>Word 18</v>
      </c>
      <c r="H169" s="191">
        <f t="shared" ca="1" si="19"/>
        <v>0.99165309113185152</v>
      </c>
      <c r="I169" s="191" t="str">
        <f>Instructions!$I$44</f>
        <v>Word 23</v>
      </c>
      <c r="J169" s="191">
        <f t="shared" ca="1" si="19"/>
        <v>0.7786940859162339</v>
      </c>
    </row>
    <row r="170" spans="1:11">
      <c r="A170" s="191" t="str">
        <f>Instructions!$I$25</f>
        <v>Word 4</v>
      </c>
      <c r="B170" s="191">
        <f t="shared" ca="1" si="18"/>
        <v>9.5662871197541022E-2</v>
      </c>
      <c r="C170" s="191" t="str">
        <f>Instructions!$I$30</f>
        <v>Word 9</v>
      </c>
      <c r="D170" s="191">
        <f ca="1">RAND()</f>
        <v>0.9497790925943268</v>
      </c>
      <c r="E170" s="191" t="str">
        <f>Instructions!$I$35</f>
        <v>Word 14</v>
      </c>
      <c r="F170" s="191">
        <f t="shared" ca="1" si="19"/>
        <v>0.85004606206547961</v>
      </c>
      <c r="G170" s="191" t="str">
        <f>Instructions!$I$40</f>
        <v>Word 19</v>
      </c>
      <c r="H170" s="191">
        <f t="shared" ca="1" si="19"/>
        <v>3.2145543503569129E-2</v>
      </c>
      <c r="I170" s="191" t="str">
        <f>Instructions!$I$45</f>
        <v>Word 24</v>
      </c>
      <c r="J170" s="191">
        <f t="shared" ca="1" si="19"/>
        <v>0.62431309819922554</v>
      </c>
    </row>
    <row r="171" spans="1:11">
      <c r="A171" s="191" t="str">
        <f>Instructions!$I$26</f>
        <v>Word 5</v>
      </c>
      <c r="B171" s="191">
        <f t="shared" ca="1" si="18"/>
        <v>0.38515294881542583</v>
      </c>
      <c r="C171" s="191" t="str">
        <f>Instructions!$I$31</f>
        <v>Word 10</v>
      </c>
      <c r="D171" s="191">
        <f ca="1">RAND()</f>
        <v>7.0102572047739953E-3</v>
      </c>
      <c r="E171" s="191" t="str">
        <f>Instructions!$I$36</f>
        <v>Word 15</v>
      </c>
      <c r="F171" s="191">
        <f ca="1">RAND()</f>
        <v>0.85980065057756772</v>
      </c>
      <c r="G171" s="191" t="str">
        <f>Instructions!$I$41</f>
        <v>Word 20</v>
      </c>
      <c r="H171" s="191">
        <f t="shared" ca="1" si="19"/>
        <v>0.48833327823324657</v>
      </c>
      <c r="I171" s="191" t="str">
        <f>Instructions!$I$46</f>
        <v>Word 25</v>
      </c>
      <c r="J171" s="191">
        <f t="shared" ca="1" si="19"/>
        <v>0.83386905188585936</v>
      </c>
    </row>
    <row r="172" spans="1:11">
      <c r="K172" s="191">
        <v>17</v>
      </c>
    </row>
    <row r="177" spans="1:11">
      <c r="A177" s="191" t="str">
        <f>Instructions!$I$22</f>
        <v>Word 1</v>
      </c>
      <c r="B177" s="191">
        <f t="shared" ca="1" si="18"/>
        <v>0.76486533442744375</v>
      </c>
      <c r="C177" s="191" t="str">
        <f>Instructions!$I$27</f>
        <v>Word 6</v>
      </c>
      <c r="D177" s="191">
        <f ca="1">RAND()</f>
        <v>0.18684773659602927</v>
      </c>
      <c r="E177" s="191" t="str">
        <f>Instructions!$I$32</f>
        <v>Word 11</v>
      </c>
      <c r="F177" s="191">
        <f t="shared" ref="F177:J181" ca="1" si="20">RAND()</f>
        <v>0.29379460722127859</v>
      </c>
      <c r="G177" s="191" t="str">
        <f>Instructions!$I$37</f>
        <v>Word 16</v>
      </c>
      <c r="H177" s="191">
        <f t="shared" ca="1" si="20"/>
        <v>0.33044381269704592</v>
      </c>
      <c r="I177" s="191" t="str">
        <f>Instructions!$I$42</f>
        <v>Word 21</v>
      </c>
      <c r="J177" s="191">
        <f t="shared" ca="1" si="20"/>
        <v>0.29578506686510786</v>
      </c>
    </row>
    <row r="178" spans="1:11">
      <c r="A178" s="191" t="str">
        <f>Instructions!$I$23</f>
        <v>Word 2</v>
      </c>
      <c r="B178" s="191">
        <f t="shared" ca="1" si="18"/>
        <v>0.75665753869106178</v>
      </c>
      <c r="C178" s="191" t="str">
        <f>Instructions!$I$28</f>
        <v>Word 7</v>
      </c>
      <c r="D178" s="191">
        <f ca="1">RAND()</f>
        <v>0.98579437999861419</v>
      </c>
      <c r="E178" s="191" t="str">
        <f>Instructions!$I$33</f>
        <v>Word 12</v>
      </c>
      <c r="F178" s="191">
        <f t="shared" ca="1" si="20"/>
        <v>2.6734907313041512E-2</v>
      </c>
      <c r="G178" s="191" t="str">
        <f>Instructions!$I$38</f>
        <v>Word 17</v>
      </c>
      <c r="H178" s="191">
        <f t="shared" ca="1" si="20"/>
        <v>0.61430516613006603</v>
      </c>
      <c r="I178" s="191" t="str">
        <f>Instructions!$I$43</f>
        <v>Word 22</v>
      </c>
      <c r="J178" s="191">
        <f t="shared" ca="1" si="20"/>
        <v>0.39076199633435715</v>
      </c>
    </row>
    <row r="179" spans="1:11">
      <c r="A179" s="191" t="str">
        <f>Instructions!$I$24</f>
        <v>Word 3</v>
      </c>
      <c r="B179" s="191">
        <f t="shared" ca="1" si="18"/>
        <v>0.26327428433844524</v>
      </c>
      <c r="C179" s="191" t="str">
        <f>Instructions!$I$29</f>
        <v>Word 8</v>
      </c>
      <c r="D179" s="191">
        <f ca="1">RAND()</f>
        <v>0.66815573945723239</v>
      </c>
      <c r="E179" s="191" t="str">
        <f>Instructions!$I$34</f>
        <v>Word 13</v>
      </c>
      <c r="F179" s="191">
        <f t="shared" ca="1" si="20"/>
        <v>0.48374708830008162</v>
      </c>
      <c r="G179" s="191" t="str">
        <f>Instructions!$I$39</f>
        <v>Word 18</v>
      </c>
      <c r="H179" s="191">
        <f t="shared" ca="1" si="20"/>
        <v>0.55325376985390573</v>
      </c>
      <c r="I179" s="191" t="str">
        <f>Instructions!$I$44</f>
        <v>Word 23</v>
      </c>
      <c r="J179" s="191">
        <f t="shared" ca="1" si="20"/>
        <v>0.19851764757081847</v>
      </c>
    </row>
    <row r="180" spans="1:11">
      <c r="A180" s="191" t="str">
        <f>Instructions!$I$25</f>
        <v>Word 4</v>
      </c>
      <c r="B180" s="191">
        <f t="shared" ca="1" si="18"/>
        <v>0.63905138256664284</v>
      </c>
      <c r="C180" s="191" t="str">
        <f>Instructions!$I$30</f>
        <v>Word 9</v>
      </c>
      <c r="D180" s="191">
        <f ca="1">RAND()</f>
        <v>0.83655339415499796</v>
      </c>
      <c r="E180" s="191" t="str">
        <f>Instructions!$I$35</f>
        <v>Word 14</v>
      </c>
      <c r="F180" s="191">
        <f t="shared" ca="1" si="20"/>
        <v>0.3331148437891569</v>
      </c>
      <c r="G180" s="191" t="str">
        <f>Instructions!$I$40</f>
        <v>Word 19</v>
      </c>
      <c r="H180" s="191">
        <f t="shared" ca="1" si="20"/>
        <v>0.95637032506888242</v>
      </c>
      <c r="I180" s="191" t="str">
        <f>Instructions!$I$45</f>
        <v>Word 24</v>
      </c>
      <c r="J180" s="191">
        <f t="shared" ca="1" si="20"/>
        <v>0.4525902039072508</v>
      </c>
    </row>
    <row r="181" spans="1:11">
      <c r="A181" s="191" t="str">
        <f>Instructions!$I$26</f>
        <v>Word 5</v>
      </c>
      <c r="B181" s="191">
        <f t="shared" ca="1" si="18"/>
        <v>0.79098843458364976</v>
      </c>
      <c r="C181" s="191" t="str">
        <f>Instructions!$I$31</f>
        <v>Word 10</v>
      </c>
      <c r="D181" s="191">
        <f ca="1">RAND()</f>
        <v>0.92903675369950434</v>
      </c>
      <c r="E181" s="191" t="str">
        <f>Instructions!$I$36</f>
        <v>Word 15</v>
      </c>
      <c r="F181" s="191">
        <f ca="1">RAND()</f>
        <v>0.37305421152521778</v>
      </c>
      <c r="G181" s="191" t="str">
        <f>Instructions!$I$41</f>
        <v>Word 20</v>
      </c>
      <c r="H181" s="191">
        <f t="shared" ca="1" si="20"/>
        <v>0.83718322106796006</v>
      </c>
      <c r="I181" s="191" t="str">
        <f>Instructions!$I$46</f>
        <v>Word 25</v>
      </c>
      <c r="J181" s="191">
        <f t="shared" ca="1" si="20"/>
        <v>0.65318713058953115</v>
      </c>
    </row>
    <row r="182" spans="1:11">
      <c r="K182" s="191">
        <v>18</v>
      </c>
    </row>
    <row r="187" spans="1:11">
      <c r="A187" s="191" t="str">
        <f>Instructions!$I$22</f>
        <v>Word 1</v>
      </c>
      <c r="B187" s="191">
        <f ca="1">RAND()</f>
        <v>0.85799121373449083</v>
      </c>
      <c r="C187" s="191" t="str">
        <f>Instructions!$I$27</f>
        <v>Word 6</v>
      </c>
      <c r="D187" s="191">
        <f ca="1">RAND()</f>
        <v>0.59540941446315931</v>
      </c>
      <c r="E187" s="191" t="str">
        <f>Instructions!$I$32</f>
        <v>Word 11</v>
      </c>
      <c r="F187" s="191">
        <f t="shared" ref="F187:J191" ca="1" si="21">RAND()</f>
        <v>0.7199467369276904</v>
      </c>
      <c r="G187" s="191" t="str">
        <f>Instructions!$I$37</f>
        <v>Word 16</v>
      </c>
      <c r="H187" s="191">
        <f t="shared" ca="1" si="21"/>
        <v>0.65749066694092062</v>
      </c>
      <c r="I187" s="191" t="str">
        <f>Instructions!$I$42</f>
        <v>Word 21</v>
      </c>
      <c r="J187" s="191">
        <f t="shared" ca="1" si="21"/>
        <v>0.43570020324060155</v>
      </c>
    </row>
    <row r="188" spans="1:11">
      <c r="A188" s="191" t="str">
        <f>Instructions!$I$23</f>
        <v>Word 2</v>
      </c>
      <c r="B188" s="191">
        <f ca="1">RAND()</f>
        <v>0.71971883064977837</v>
      </c>
      <c r="C188" s="191" t="str">
        <f>Instructions!$I$28</f>
        <v>Word 7</v>
      </c>
      <c r="D188" s="191">
        <f ca="1">RAND()</f>
        <v>0.90473638513377963</v>
      </c>
      <c r="E188" s="191" t="str">
        <f>Instructions!$I$33</f>
        <v>Word 12</v>
      </c>
      <c r="F188" s="191">
        <f t="shared" ca="1" si="21"/>
        <v>0.78238227409325989</v>
      </c>
      <c r="G188" s="191" t="str">
        <f>Instructions!$I$38</f>
        <v>Word 17</v>
      </c>
      <c r="H188" s="191">
        <f t="shared" ca="1" si="21"/>
        <v>2.5680610583749819E-2</v>
      </c>
      <c r="I188" s="191" t="str">
        <f>Instructions!$I$43</f>
        <v>Word 22</v>
      </c>
      <c r="J188" s="191">
        <f t="shared" ca="1" si="21"/>
        <v>0.18360848573496047</v>
      </c>
    </row>
    <row r="189" spans="1:11">
      <c r="A189" s="191" t="str">
        <f>Instructions!$I$24</f>
        <v>Word 3</v>
      </c>
      <c r="B189" s="191">
        <f ca="1">RAND()</f>
        <v>0.42899265543304621</v>
      </c>
      <c r="C189" s="191" t="str">
        <f>Instructions!$I$29</f>
        <v>Word 8</v>
      </c>
      <c r="D189" s="191">
        <f ca="1">RAND()</f>
        <v>0.71588856291067493</v>
      </c>
      <c r="E189" s="191" t="str">
        <f>Instructions!$I$34</f>
        <v>Word 13</v>
      </c>
      <c r="F189" s="191">
        <f t="shared" ca="1" si="21"/>
        <v>0.5957381110250719</v>
      </c>
      <c r="G189" s="191" t="str">
        <f>Instructions!$I$39</f>
        <v>Word 18</v>
      </c>
      <c r="H189" s="191">
        <f t="shared" ca="1" si="21"/>
        <v>0.72521904165367024</v>
      </c>
      <c r="I189" s="191" t="str">
        <f>Instructions!$I$44</f>
        <v>Word 23</v>
      </c>
      <c r="J189" s="191">
        <f t="shared" ca="1" si="21"/>
        <v>0.53450644274124659</v>
      </c>
    </row>
    <row r="190" spans="1:11">
      <c r="A190" s="191" t="str">
        <f>Instructions!$I$25</f>
        <v>Word 4</v>
      </c>
      <c r="B190" s="191">
        <f ca="1">RAND()</f>
        <v>0.70427689746040667</v>
      </c>
      <c r="C190" s="191" t="str">
        <f>Instructions!$I$30</f>
        <v>Word 9</v>
      </c>
      <c r="D190" s="191">
        <f ca="1">RAND()</f>
        <v>0.23622595690586001</v>
      </c>
      <c r="E190" s="191" t="str">
        <f>Instructions!$I$35</f>
        <v>Word 14</v>
      </c>
      <c r="F190" s="191">
        <f t="shared" ca="1" si="21"/>
        <v>0.88727751545614086</v>
      </c>
      <c r="G190" s="191" t="str">
        <f>Instructions!$I$40</f>
        <v>Word 19</v>
      </c>
      <c r="H190" s="191">
        <f t="shared" ca="1" si="21"/>
        <v>0.98015952925127703</v>
      </c>
      <c r="I190" s="191" t="str">
        <f>Instructions!$I$45</f>
        <v>Word 24</v>
      </c>
      <c r="J190" s="191">
        <f t="shared" ca="1" si="21"/>
        <v>0.97443774356803148</v>
      </c>
    </row>
    <row r="191" spans="1:11">
      <c r="A191" s="191" t="str">
        <f>Instructions!$I$26</f>
        <v>Word 5</v>
      </c>
      <c r="B191" s="191">
        <f ca="1">RAND()</f>
        <v>5.3314048482924092E-2</v>
      </c>
      <c r="C191" s="191" t="str">
        <f>Instructions!$I$31</f>
        <v>Word 10</v>
      </c>
      <c r="D191" s="191">
        <f ca="1">RAND()</f>
        <v>0.9981594612529342</v>
      </c>
      <c r="E191" s="191" t="str">
        <f>Instructions!$I$36</f>
        <v>Word 15</v>
      </c>
      <c r="F191" s="191">
        <f ca="1">RAND()</f>
        <v>0.65200485749715531</v>
      </c>
      <c r="G191" s="191" t="str">
        <f>Instructions!$I$41</f>
        <v>Word 20</v>
      </c>
      <c r="H191" s="191">
        <f t="shared" ca="1" si="21"/>
        <v>0.71102791592617365</v>
      </c>
      <c r="I191" s="191" t="str">
        <f>Instructions!$I$46</f>
        <v>Word 25</v>
      </c>
      <c r="J191" s="191">
        <f t="shared" ca="1" si="21"/>
        <v>8.7061963504872275E-2</v>
      </c>
    </row>
    <row r="192" spans="1:11">
      <c r="K192" s="191">
        <v>19</v>
      </c>
    </row>
    <row r="197" spans="1:11">
      <c r="A197" s="191" t="str">
        <f>Instructions!$I$22</f>
        <v>Word 1</v>
      </c>
      <c r="B197" s="191">
        <f ca="1">RAND()</f>
        <v>0.56103121412250712</v>
      </c>
      <c r="C197" s="191" t="str">
        <f>Instructions!$I$27</f>
        <v>Word 6</v>
      </c>
      <c r="D197" s="191">
        <f ca="1">RAND()</f>
        <v>0.39987427435781586</v>
      </c>
      <c r="E197" s="191" t="str">
        <f>Instructions!$I$32</f>
        <v>Word 11</v>
      </c>
      <c r="F197" s="191">
        <f t="shared" ref="F197:J201" ca="1" si="22">RAND()</f>
        <v>0.40177705352992221</v>
      </c>
      <c r="G197" s="191" t="str">
        <f>Instructions!$I$37</f>
        <v>Word 16</v>
      </c>
      <c r="H197" s="191">
        <f t="shared" ca="1" si="22"/>
        <v>0.304116564757694</v>
      </c>
      <c r="I197" s="191" t="str">
        <f>Instructions!$I$42</f>
        <v>Word 21</v>
      </c>
      <c r="J197" s="191">
        <f t="shared" ca="1" si="22"/>
        <v>0.46609653044414256</v>
      </c>
    </row>
    <row r="198" spans="1:11">
      <c r="A198" s="191" t="str">
        <f>Instructions!$I$23</f>
        <v>Word 2</v>
      </c>
      <c r="B198" s="191">
        <f ca="1">RAND()</f>
        <v>0.6650071372368368</v>
      </c>
      <c r="C198" s="191" t="str">
        <f>Instructions!$I$28</f>
        <v>Word 7</v>
      </c>
      <c r="D198" s="191">
        <f ca="1">RAND()</f>
        <v>0.44643171384999625</v>
      </c>
      <c r="E198" s="191" t="str">
        <f>Instructions!$I$33</f>
        <v>Word 12</v>
      </c>
      <c r="F198" s="191">
        <f t="shared" ca="1" si="22"/>
        <v>0.93249830204653494</v>
      </c>
      <c r="G198" s="191" t="str">
        <f>Instructions!$I$38</f>
        <v>Word 17</v>
      </c>
      <c r="H198" s="191">
        <f t="shared" ca="1" si="22"/>
        <v>0.80354219393015147</v>
      </c>
      <c r="I198" s="191" t="str">
        <f>Instructions!$I$43</f>
        <v>Word 22</v>
      </c>
      <c r="J198" s="191">
        <f t="shared" ca="1" si="22"/>
        <v>0.75001958590323003</v>
      </c>
    </row>
    <row r="199" spans="1:11">
      <c r="A199" s="191" t="str">
        <f>Instructions!$I$24</f>
        <v>Word 3</v>
      </c>
      <c r="B199" s="191">
        <f ca="1">RAND()</f>
        <v>7.503592883145993E-2</v>
      </c>
      <c r="C199" s="191" t="str">
        <f>Instructions!$I$29</f>
        <v>Word 8</v>
      </c>
      <c r="D199" s="191">
        <f ca="1">RAND()</f>
        <v>0.50715403310115981</v>
      </c>
      <c r="E199" s="191" t="str">
        <f>Instructions!$I$34</f>
        <v>Word 13</v>
      </c>
      <c r="F199" s="191">
        <f t="shared" ca="1" si="22"/>
        <v>0.52924541232394662</v>
      </c>
      <c r="G199" s="191" t="str">
        <f>Instructions!$I$39</f>
        <v>Word 18</v>
      </c>
      <c r="H199" s="191">
        <f t="shared" ca="1" si="22"/>
        <v>0.87952228654357911</v>
      </c>
      <c r="I199" s="191" t="str">
        <f>Instructions!$I$44</f>
        <v>Word 23</v>
      </c>
      <c r="J199" s="191">
        <f t="shared" ca="1" si="22"/>
        <v>0.72583388883709621</v>
      </c>
    </row>
    <row r="200" spans="1:11">
      <c r="A200" s="191" t="str">
        <f>Instructions!$I$25</f>
        <v>Word 4</v>
      </c>
      <c r="B200" s="191">
        <f ca="1">RAND()</f>
        <v>0.78239261363847201</v>
      </c>
      <c r="C200" s="191" t="str">
        <f>Instructions!$I$30</f>
        <v>Word 9</v>
      </c>
      <c r="D200" s="191">
        <f ca="1">RAND()</f>
        <v>0.39607639413146822</v>
      </c>
      <c r="E200" s="191" t="str">
        <f>Instructions!$I$35</f>
        <v>Word 14</v>
      </c>
      <c r="F200" s="191">
        <f t="shared" ca="1" si="22"/>
        <v>0.76036280456040861</v>
      </c>
      <c r="G200" s="191" t="str">
        <f>Instructions!$I$40</f>
        <v>Word 19</v>
      </c>
      <c r="H200" s="191">
        <f t="shared" ca="1" si="22"/>
        <v>0.87020550294815524</v>
      </c>
      <c r="I200" s="191" t="str">
        <f>Instructions!$I$45</f>
        <v>Word 24</v>
      </c>
      <c r="J200" s="191">
        <f t="shared" ca="1" si="22"/>
        <v>0.84961651858275544</v>
      </c>
    </row>
    <row r="201" spans="1:11">
      <c r="A201" s="191" t="str">
        <f>Instructions!$I$26</f>
        <v>Word 5</v>
      </c>
      <c r="B201" s="191">
        <f ca="1">RAND()</f>
        <v>0.68658954682303075</v>
      </c>
      <c r="C201" s="191" t="str">
        <f>Instructions!$I$31</f>
        <v>Word 10</v>
      </c>
      <c r="D201" s="191">
        <f ca="1">RAND()</f>
        <v>0.48422638744915647</v>
      </c>
      <c r="E201" s="191" t="str">
        <f>Instructions!$I$36</f>
        <v>Word 15</v>
      </c>
      <c r="F201" s="191">
        <f ca="1">RAND()</f>
        <v>0.14548589307291937</v>
      </c>
      <c r="G201" s="191" t="str">
        <f>Instructions!$I$41</f>
        <v>Word 20</v>
      </c>
      <c r="H201" s="191">
        <f t="shared" ca="1" si="22"/>
        <v>0.80488326452096126</v>
      </c>
      <c r="I201" s="191" t="str">
        <f>Instructions!$I$46</f>
        <v>Word 25</v>
      </c>
      <c r="J201" s="191">
        <f t="shared" ca="1" si="22"/>
        <v>0.69663626473370244</v>
      </c>
    </row>
    <row r="202" spans="1:11">
      <c r="K202" s="191">
        <v>20</v>
      </c>
    </row>
    <row r="207" spans="1:11">
      <c r="A207" s="191" t="str">
        <f>Instructions!$I$22</f>
        <v>Word 1</v>
      </c>
      <c r="B207" s="191">
        <f ca="1">RAND()</f>
        <v>0.37279450127519131</v>
      </c>
      <c r="C207" s="191" t="str">
        <f>Instructions!$I$27</f>
        <v>Word 6</v>
      </c>
      <c r="D207" s="191">
        <f ca="1">RAND()</f>
        <v>1.4377116713477744E-2</v>
      </c>
      <c r="E207" s="191" t="str">
        <f>Instructions!$I$32</f>
        <v>Word 11</v>
      </c>
      <c r="F207" s="191">
        <f t="shared" ref="F207:J211" ca="1" si="23">RAND()</f>
        <v>0.51490259403367478</v>
      </c>
      <c r="G207" s="191" t="str">
        <f>Instructions!$I$37</f>
        <v>Word 16</v>
      </c>
      <c r="H207" s="191">
        <f t="shared" ca="1" si="23"/>
        <v>0.80700846332051956</v>
      </c>
      <c r="I207" s="191" t="str">
        <f>Instructions!$I$42</f>
        <v>Word 21</v>
      </c>
      <c r="J207" s="191">
        <f t="shared" ca="1" si="23"/>
        <v>0.75898733917562733</v>
      </c>
    </row>
    <row r="208" spans="1:11">
      <c r="A208" s="191" t="str">
        <f>Instructions!$I$23</f>
        <v>Word 2</v>
      </c>
      <c r="B208" s="191">
        <f ca="1">RAND()</f>
        <v>0.27568161948817638</v>
      </c>
      <c r="C208" s="191" t="str">
        <f>Instructions!$I$28</f>
        <v>Word 7</v>
      </c>
      <c r="D208" s="191">
        <f ca="1">RAND()</f>
        <v>0.62538574191743934</v>
      </c>
      <c r="E208" s="191" t="str">
        <f>Instructions!$I$33</f>
        <v>Word 12</v>
      </c>
      <c r="F208" s="191">
        <f t="shared" ca="1" si="23"/>
        <v>1.2159879188955891E-2</v>
      </c>
      <c r="G208" s="191" t="str">
        <f>Instructions!$I$38</f>
        <v>Word 17</v>
      </c>
      <c r="H208" s="191">
        <f t="shared" ca="1" si="23"/>
        <v>0.65393598744778947</v>
      </c>
      <c r="I208" s="191" t="str">
        <f>Instructions!$I$43</f>
        <v>Word 22</v>
      </c>
      <c r="J208" s="191">
        <f t="shared" ca="1" si="23"/>
        <v>0.70778757064542674</v>
      </c>
    </row>
    <row r="209" spans="1:11">
      <c r="A209" s="191" t="str">
        <f>Instructions!$I$24</f>
        <v>Word 3</v>
      </c>
      <c r="B209" s="191">
        <f ca="1">RAND()</f>
        <v>5.911595006172099E-2</v>
      </c>
      <c r="C209" s="191" t="str">
        <f>Instructions!$I$29</f>
        <v>Word 8</v>
      </c>
      <c r="D209" s="191">
        <f ca="1">RAND()</f>
        <v>1.5055963584881704E-2</v>
      </c>
      <c r="E209" s="191" t="str">
        <f>Instructions!$I$34</f>
        <v>Word 13</v>
      </c>
      <c r="F209" s="191">
        <f t="shared" ca="1" si="23"/>
        <v>0.51860270260890706</v>
      </c>
      <c r="G209" s="191" t="str">
        <f>Instructions!$I$39</f>
        <v>Word 18</v>
      </c>
      <c r="H209" s="191">
        <f t="shared" ca="1" si="23"/>
        <v>0.19135346565875377</v>
      </c>
      <c r="I209" s="191" t="str">
        <f>Instructions!$I$44</f>
        <v>Word 23</v>
      </c>
      <c r="J209" s="191">
        <f t="shared" ca="1" si="23"/>
        <v>0.11979402215103807</v>
      </c>
    </row>
    <row r="210" spans="1:11">
      <c r="A210" s="191" t="str">
        <f>Instructions!$I$25</f>
        <v>Word 4</v>
      </c>
      <c r="B210" s="191">
        <f ca="1">RAND()</f>
        <v>3.1413461808333043E-2</v>
      </c>
      <c r="C210" s="191" t="str">
        <f>Instructions!$I$30</f>
        <v>Word 9</v>
      </c>
      <c r="D210" s="191">
        <f ca="1">RAND()</f>
        <v>0.84477994006514878</v>
      </c>
      <c r="E210" s="191" t="str">
        <f>Instructions!$I$35</f>
        <v>Word 14</v>
      </c>
      <c r="F210" s="191">
        <f t="shared" ca="1" si="23"/>
        <v>0.84737858344710471</v>
      </c>
      <c r="G210" s="191" t="str">
        <f>Instructions!$I$40</f>
        <v>Word 19</v>
      </c>
      <c r="H210" s="191">
        <f t="shared" ca="1" si="23"/>
        <v>0.88688030094709946</v>
      </c>
      <c r="I210" s="191" t="str">
        <f>Instructions!$I$45</f>
        <v>Word 24</v>
      </c>
      <c r="J210" s="191">
        <f t="shared" ca="1" si="23"/>
        <v>0.15502993679756416</v>
      </c>
    </row>
    <row r="211" spans="1:11">
      <c r="A211" s="191" t="str">
        <f>Instructions!$I$26</f>
        <v>Word 5</v>
      </c>
      <c r="B211" s="191">
        <f ca="1">RAND()</f>
        <v>0.46146467592614115</v>
      </c>
      <c r="C211" s="191" t="str">
        <f>Instructions!$I$31</f>
        <v>Word 10</v>
      </c>
      <c r="D211" s="191">
        <f ca="1">RAND()</f>
        <v>0.97010897142586583</v>
      </c>
      <c r="E211" s="191" t="str">
        <f>Instructions!$I$36</f>
        <v>Word 15</v>
      </c>
      <c r="F211" s="191">
        <f ca="1">RAND()</f>
        <v>0.17015320072835227</v>
      </c>
      <c r="G211" s="191" t="str">
        <f>Instructions!$I$41</f>
        <v>Word 20</v>
      </c>
      <c r="H211" s="191">
        <f t="shared" ca="1" si="23"/>
        <v>0.4542673874943346</v>
      </c>
      <c r="I211" s="191" t="str">
        <f>Instructions!$I$46</f>
        <v>Word 25</v>
      </c>
      <c r="J211" s="191">
        <f t="shared" ca="1" si="23"/>
        <v>0.24239644879178901</v>
      </c>
    </row>
    <row r="212" spans="1:11">
      <c r="K212" s="191">
        <v>21</v>
      </c>
    </row>
    <row r="217" spans="1:11">
      <c r="A217" s="191" t="str">
        <f>Instructions!$I$22</f>
        <v>Word 1</v>
      </c>
      <c r="B217" s="191">
        <f t="shared" ref="B217:B231" ca="1" si="24">RAND()</f>
        <v>0.92551636432236006</v>
      </c>
      <c r="C217" s="191" t="str">
        <f>Instructions!$I$27</f>
        <v>Word 6</v>
      </c>
      <c r="D217" s="191">
        <f ca="1">RAND()</f>
        <v>0.22996351369510903</v>
      </c>
      <c r="E217" s="191" t="str">
        <f>Instructions!$I$32</f>
        <v>Word 11</v>
      </c>
      <c r="F217" s="191">
        <f t="shared" ref="F217:J221" ca="1" si="25">RAND()</f>
        <v>0.29069249766728877</v>
      </c>
      <c r="G217" s="191" t="str">
        <f>Instructions!$I$37</f>
        <v>Word 16</v>
      </c>
      <c r="H217" s="191">
        <f t="shared" ca="1" si="25"/>
        <v>0.86848590685308868</v>
      </c>
      <c r="I217" s="191" t="str">
        <f>Instructions!$I$42</f>
        <v>Word 21</v>
      </c>
      <c r="J217" s="191">
        <f t="shared" ca="1" si="25"/>
        <v>0.12621570800429327</v>
      </c>
    </row>
    <row r="218" spans="1:11">
      <c r="A218" s="191" t="str">
        <f>Instructions!$I$23</f>
        <v>Word 2</v>
      </c>
      <c r="B218" s="191">
        <f t="shared" ca="1" si="24"/>
        <v>0.8352868089956027</v>
      </c>
      <c r="C218" s="191" t="str">
        <f>Instructions!$I$28</f>
        <v>Word 7</v>
      </c>
      <c r="D218" s="191">
        <f ca="1">RAND()</f>
        <v>0.96027703358845473</v>
      </c>
      <c r="E218" s="191" t="str">
        <f>Instructions!$I$33</f>
        <v>Word 12</v>
      </c>
      <c r="F218" s="191">
        <f t="shared" ca="1" si="25"/>
        <v>0.57645055856543481</v>
      </c>
      <c r="G218" s="191" t="str">
        <f>Instructions!$I$38</f>
        <v>Word 17</v>
      </c>
      <c r="H218" s="191">
        <f t="shared" ca="1" si="25"/>
        <v>0.11567510118502899</v>
      </c>
      <c r="I218" s="191" t="str">
        <f>Instructions!$I$43</f>
        <v>Word 22</v>
      </c>
      <c r="J218" s="191">
        <f t="shared" ca="1" si="25"/>
        <v>0.4765939320016972</v>
      </c>
    </row>
    <row r="219" spans="1:11">
      <c r="A219" s="191" t="str">
        <f>Instructions!$I$24</f>
        <v>Word 3</v>
      </c>
      <c r="B219" s="191">
        <f t="shared" ca="1" si="24"/>
        <v>0.41103189853308431</v>
      </c>
      <c r="C219" s="191" t="str">
        <f>Instructions!$I$29</f>
        <v>Word 8</v>
      </c>
      <c r="D219" s="191">
        <f ca="1">RAND()</f>
        <v>0.87407343589105579</v>
      </c>
      <c r="E219" s="191" t="str">
        <f>Instructions!$I$34</f>
        <v>Word 13</v>
      </c>
      <c r="F219" s="191">
        <f t="shared" ca="1" si="25"/>
        <v>0.55986026025083901</v>
      </c>
      <c r="G219" s="191" t="str">
        <f>Instructions!$I$39</f>
        <v>Word 18</v>
      </c>
      <c r="H219" s="191">
        <f t="shared" ca="1" si="25"/>
        <v>2.0166481583821616E-2</v>
      </c>
      <c r="I219" s="191" t="str">
        <f>Instructions!$I$44</f>
        <v>Word 23</v>
      </c>
      <c r="J219" s="191">
        <f t="shared" ca="1" si="25"/>
        <v>0.13767789895296911</v>
      </c>
    </row>
    <row r="220" spans="1:11">
      <c r="A220" s="191" t="str">
        <f>Instructions!$I$25</f>
        <v>Word 4</v>
      </c>
      <c r="B220" s="191">
        <f t="shared" ca="1" si="24"/>
        <v>2.4637667388682338E-2</v>
      </c>
      <c r="C220" s="191" t="str">
        <f>Instructions!$I$30</f>
        <v>Word 9</v>
      </c>
      <c r="D220" s="191">
        <f ca="1">RAND()</f>
        <v>4.6438266468867839E-2</v>
      </c>
      <c r="E220" s="191" t="str">
        <f>Instructions!$I$35</f>
        <v>Word 14</v>
      </c>
      <c r="F220" s="191">
        <f t="shared" ca="1" si="25"/>
        <v>0.50312755143939025</v>
      </c>
      <c r="G220" s="191" t="str">
        <f>Instructions!$I$40</f>
        <v>Word 19</v>
      </c>
      <c r="H220" s="191">
        <f t="shared" ca="1" si="25"/>
        <v>0.53992030122981061</v>
      </c>
      <c r="I220" s="191" t="str">
        <f>Instructions!$I$45</f>
        <v>Word 24</v>
      </c>
      <c r="J220" s="191">
        <f t="shared" ca="1" si="25"/>
        <v>1.0049651569132068E-2</v>
      </c>
    </row>
    <row r="221" spans="1:11">
      <c r="A221" s="191" t="str">
        <f>Instructions!$I$26</f>
        <v>Word 5</v>
      </c>
      <c r="B221" s="191">
        <f t="shared" ca="1" si="24"/>
        <v>0.7887189160515985</v>
      </c>
      <c r="C221" s="191" t="str">
        <f>Instructions!$I$31</f>
        <v>Word 10</v>
      </c>
      <c r="D221" s="191">
        <f ca="1">RAND()</f>
        <v>0.73033707927328939</v>
      </c>
      <c r="E221" s="191" t="str">
        <f>Instructions!$I$36</f>
        <v>Word 15</v>
      </c>
      <c r="F221" s="191">
        <f ca="1">RAND()</f>
        <v>0.19348188043495629</v>
      </c>
      <c r="G221" s="191" t="str">
        <f>Instructions!$I$41</f>
        <v>Word 20</v>
      </c>
      <c r="H221" s="191">
        <f t="shared" ca="1" si="25"/>
        <v>0.68903936500100005</v>
      </c>
      <c r="I221" s="191" t="str">
        <f>Instructions!$I$46</f>
        <v>Word 25</v>
      </c>
      <c r="J221" s="191">
        <f t="shared" ca="1" si="25"/>
        <v>0.16906356627286956</v>
      </c>
    </row>
    <row r="222" spans="1:11">
      <c r="K222" s="191">
        <v>22</v>
      </c>
    </row>
    <row r="227" spans="1:11">
      <c r="A227" s="191" t="str">
        <f>Instructions!$I$22</f>
        <v>Word 1</v>
      </c>
      <c r="B227" s="191">
        <f t="shared" ca="1" si="24"/>
        <v>0.18020964788744032</v>
      </c>
      <c r="C227" s="191" t="str">
        <f>Instructions!$I$27</f>
        <v>Word 6</v>
      </c>
      <c r="D227" s="191">
        <f ca="1">RAND()</f>
        <v>0.72287244974350329</v>
      </c>
      <c r="E227" s="191" t="str">
        <f>Instructions!$I$32</f>
        <v>Word 11</v>
      </c>
      <c r="F227" s="191">
        <f t="shared" ref="F227:J231" ca="1" si="26">RAND()</f>
        <v>5.4750757843777698E-2</v>
      </c>
      <c r="G227" s="191" t="str">
        <f>Instructions!$I$37</f>
        <v>Word 16</v>
      </c>
      <c r="H227" s="191">
        <f t="shared" ca="1" si="26"/>
        <v>0.43468147743599239</v>
      </c>
      <c r="I227" s="191" t="str">
        <f>Instructions!$I$42</f>
        <v>Word 21</v>
      </c>
      <c r="J227" s="191">
        <f t="shared" ca="1" si="26"/>
        <v>0.72945854727399861</v>
      </c>
    </row>
    <row r="228" spans="1:11">
      <c r="A228" s="191" t="str">
        <f>Instructions!$I$23</f>
        <v>Word 2</v>
      </c>
      <c r="B228" s="191">
        <f t="shared" ca="1" si="24"/>
        <v>0.17824210053000289</v>
      </c>
      <c r="C228" s="191" t="str">
        <f>Instructions!$I$28</f>
        <v>Word 7</v>
      </c>
      <c r="D228" s="191">
        <f ca="1">RAND()</f>
        <v>0.75082941939412995</v>
      </c>
      <c r="E228" s="191" t="str">
        <f>Instructions!$I$33</f>
        <v>Word 12</v>
      </c>
      <c r="F228" s="191">
        <f t="shared" ca="1" si="26"/>
        <v>0.12848087699830257</v>
      </c>
      <c r="G228" s="191" t="str">
        <f>Instructions!$I$38</f>
        <v>Word 17</v>
      </c>
      <c r="H228" s="191">
        <f t="shared" ca="1" si="26"/>
        <v>0.68648278528475082</v>
      </c>
      <c r="I228" s="191" t="str">
        <f>Instructions!$I$43</f>
        <v>Word 22</v>
      </c>
      <c r="J228" s="191">
        <f t="shared" ca="1" si="26"/>
        <v>0.85990922080727239</v>
      </c>
    </row>
    <row r="229" spans="1:11">
      <c r="A229" s="191" t="str">
        <f>Instructions!$I$24</f>
        <v>Word 3</v>
      </c>
      <c r="B229" s="191">
        <f t="shared" ca="1" si="24"/>
        <v>2.0808480429165388E-2</v>
      </c>
      <c r="C229" s="191" t="str">
        <f>Instructions!$I$29</f>
        <v>Word 8</v>
      </c>
      <c r="D229" s="191">
        <f ca="1">RAND()</f>
        <v>0.98583126873527671</v>
      </c>
      <c r="E229" s="191" t="str">
        <f>Instructions!$I$34</f>
        <v>Word 13</v>
      </c>
      <c r="F229" s="191">
        <f t="shared" ca="1" si="26"/>
        <v>1.6255759574580586E-2</v>
      </c>
      <c r="G229" s="191" t="str">
        <f>Instructions!$I$39</f>
        <v>Word 18</v>
      </c>
      <c r="H229" s="191">
        <f t="shared" ca="1" si="26"/>
        <v>0.79788081167350866</v>
      </c>
      <c r="I229" s="191" t="str">
        <f>Instructions!$I$44</f>
        <v>Word 23</v>
      </c>
      <c r="J229" s="191">
        <f t="shared" ca="1" si="26"/>
        <v>0.29957465392512439</v>
      </c>
    </row>
    <row r="230" spans="1:11">
      <c r="A230" s="191" t="str">
        <f>Instructions!$I$25</f>
        <v>Word 4</v>
      </c>
      <c r="B230" s="191">
        <f t="shared" ca="1" si="24"/>
        <v>0.32668904547803435</v>
      </c>
      <c r="C230" s="191" t="str">
        <f>Instructions!$I$30</f>
        <v>Word 9</v>
      </c>
      <c r="D230" s="191">
        <f ca="1">RAND()</f>
        <v>0.65992997303916667</v>
      </c>
      <c r="E230" s="191" t="str">
        <f>Instructions!$I$35</f>
        <v>Word 14</v>
      </c>
      <c r="F230" s="191">
        <f t="shared" ca="1" si="26"/>
        <v>0.80463925278325044</v>
      </c>
      <c r="G230" s="191" t="str">
        <f>Instructions!$I$40</f>
        <v>Word 19</v>
      </c>
      <c r="H230" s="191">
        <f t="shared" ca="1" si="26"/>
        <v>0.882029011540582</v>
      </c>
      <c r="I230" s="191" t="str">
        <f>Instructions!$I$45</f>
        <v>Word 24</v>
      </c>
      <c r="J230" s="191">
        <f t="shared" ca="1" si="26"/>
        <v>0.68532849473439417</v>
      </c>
    </row>
    <row r="231" spans="1:11">
      <c r="A231" s="191" t="str">
        <f>Instructions!$I$26</f>
        <v>Word 5</v>
      </c>
      <c r="B231" s="191">
        <f t="shared" ca="1" si="24"/>
        <v>0.67521281923984589</v>
      </c>
      <c r="C231" s="191" t="str">
        <f>Instructions!$I$31</f>
        <v>Word 10</v>
      </c>
      <c r="D231" s="191">
        <f ca="1">RAND()</f>
        <v>0.95462902381536452</v>
      </c>
      <c r="E231" s="191" t="str">
        <f>Instructions!$I$36</f>
        <v>Word 15</v>
      </c>
      <c r="F231" s="191">
        <f ca="1">RAND()</f>
        <v>0.38213064160797883</v>
      </c>
      <c r="G231" s="191" t="str">
        <f>Instructions!$I$41</f>
        <v>Word 20</v>
      </c>
      <c r="H231" s="191">
        <f t="shared" ca="1" si="26"/>
        <v>0.54634589789877996</v>
      </c>
      <c r="I231" s="191" t="str">
        <f>Instructions!$I$46</f>
        <v>Word 25</v>
      </c>
      <c r="J231" s="191">
        <f t="shared" ca="1" si="26"/>
        <v>0.39749870958302902</v>
      </c>
    </row>
    <row r="232" spans="1:11">
      <c r="K232" s="191">
        <v>23</v>
      </c>
    </row>
    <row r="237" spans="1:11">
      <c r="A237" s="191" t="str">
        <f>Instructions!$I$22</f>
        <v>Word 1</v>
      </c>
      <c r="B237" s="191">
        <f ca="1">RAND()</f>
        <v>0.10702830345335124</v>
      </c>
      <c r="C237" s="191" t="str">
        <f>Instructions!$I$27</f>
        <v>Word 6</v>
      </c>
      <c r="D237" s="191">
        <f ca="1">RAND()</f>
        <v>0.24807822996869622</v>
      </c>
      <c r="E237" s="191" t="str">
        <f>Instructions!$I$32</f>
        <v>Word 11</v>
      </c>
      <c r="F237" s="191">
        <f t="shared" ref="F237:J241" ca="1" si="27">RAND()</f>
        <v>0.91208630499327781</v>
      </c>
      <c r="G237" s="191" t="str">
        <f>Instructions!$I$37</f>
        <v>Word 16</v>
      </c>
      <c r="H237" s="191">
        <f t="shared" ca="1" si="27"/>
        <v>0.61689375329451124</v>
      </c>
      <c r="I237" s="191" t="str">
        <f>Instructions!$I$42</f>
        <v>Word 21</v>
      </c>
      <c r="J237" s="191">
        <f t="shared" ca="1" si="27"/>
        <v>0.89744561071520723</v>
      </c>
    </row>
    <row r="238" spans="1:11">
      <c r="A238" s="191" t="str">
        <f>Instructions!$I$23</f>
        <v>Word 2</v>
      </c>
      <c r="B238" s="191">
        <f ca="1">RAND()</f>
        <v>0.35964771230085291</v>
      </c>
      <c r="C238" s="191" t="str">
        <f>Instructions!$I$28</f>
        <v>Word 7</v>
      </c>
      <c r="D238" s="191">
        <f ca="1">RAND()</f>
        <v>0.25124852017337307</v>
      </c>
      <c r="E238" s="191" t="str">
        <f>Instructions!$I$33</f>
        <v>Word 12</v>
      </c>
      <c r="F238" s="191">
        <f t="shared" ca="1" si="27"/>
        <v>0.76087671021510939</v>
      </c>
      <c r="G238" s="191" t="str">
        <f>Instructions!$I$38</f>
        <v>Word 17</v>
      </c>
      <c r="H238" s="191">
        <f t="shared" ca="1" si="27"/>
        <v>0.84586347471081758</v>
      </c>
      <c r="I238" s="191" t="str">
        <f>Instructions!$I$43</f>
        <v>Word 22</v>
      </c>
      <c r="J238" s="191">
        <f t="shared" ca="1" si="27"/>
        <v>0.84623813539996851</v>
      </c>
    </row>
    <row r="239" spans="1:11">
      <c r="A239" s="191" t="str">
        <f>Instructions!$I$24</f>
        <v>Word 3</v>
      </c>
      <c r="B239" s="191">
        <f ca="1">RAND()</f>
        <v>0.64163759010725263</v>
      </c>
      <c r="C239" s="191" t="str">
        <f>Instructions!$I$29</f>
        <v>Word 8</v>
      </c>
      <c r="D239" s="191">
        <f ca="1">RAND()</f>
        <v>0.42684142457716656</v>
      </c>
      <c r="E239" s="191" t="str">
        <f>Instructions!$I$34</f>
        <v>Word 13</v>
      </c>
      <c r="F239" s="191">
        <f t="shared" ca="1" si="27"/>
        <v>6.0524351412933219E-2</v>
      </c>
      <c r="G239" s="191" t="str">
        <f>Instructions!$I$39</f>
        <v>Word 18</v>
      </c>
      <c r="H239" s="191">
        <f t="shared" ca="1" si="27"/>
        <v>0.76970083166690517</v>
      </c>
      <c r="I239" s="191" t="str">
        <f>Instructions!$I$44</f>
        <v>Word 23</v>
      </c>
      <c r="J239" s="191">
        <f t="shared" ca="1" si="27"/>
        <v>0.64946109372665839</v>
      </c>
    </row>
    <row r="240" spans="1:11">
      <c r="A240" s="191" t="str">
        <f>Instructions!$I$25</f>
        <v>Word 4</v>
      </c>
      <c r="B240" s="191">
        <f ca="1">RAND()</f>
        <v>0.16939762206426512</v>
      </c>
      <c r="C240" s="191" t="str">
        <f>Instructions!$I$30</f>
        <v>Word 9</v>
      </c>
      <c r="D240" s="191">
        <f ca="1">RAND()</f>
        <v>0.6583923263261855</v>
      </c>
      <c r="E240" s="191" t="str">
        <f>Instructions!$I$35</f>
        <v>Word 14</v>
      </c>
      <c r="F240" s="191">
        <f t="shared" ca="1" si="27"/>
        <v>0.89424433739908382</v>
      </c>
      <c r="G240" s="191" t="str">
        <f>Instructions!$I$40</f>
        <v>Word 19</v>
      </c>
      <c r="H240" s="191">
        <f t="shared" ca="1" si="27"/>
        <v>0.28082269038196572</v>
      </c>
      <c r="I240" s="191" t="str">
        <f>Instructions!$I$45</f>
        <v>Word 24</v>
      </c>
      <c r="J240" s="191">
        <f t="shared" ca="1" si="27"/>
        <v>3.2835888309187378E-2</v>
      </c>
    </row>
    <row r="241" spans="1:11">
      <c r="A241" s="191" t="str">
        <f>Instructions!$I$26</f>
        <v>Word 5</v>
      </c>
      <c r="B241" s="191">
        <f ca="1">RAND()</f>
        <v>0.78644988008485162</v>
      </c>
      <c r="C241" s="191" t="str">
        <f>Instructions!$I$31</f>
        <v>Word 10</v>
      </c>
      <c r="D241" s="191">
        <f ca="1">RAND()</f>
        <v>0.26614037601972595</v>
      </c>
      <c r="E241" s="191" t="str">
        <f>Instructions!$I$36</f>
        <v>Word 15</v>
      </c>
      <c r="F241" s="191">
        <f ca="1">RAND()</f>
        <v>0.96251162600283779</v>
      </c>
      <c r="G241" s="191" t="str">
        <f>Instructions!$I$41</f>
        <v>Word 20</v>
      </c>
      <c r="H241" s="191">
        <f t="shared" ca="1" si="27"/>
        <v>0.60818461977091243</v>
      </c>
      <c r="I241" s="191" t="str">
        <f>Instructions!$I$46</f>
        <v>Word 25</v>
      </c>
      <c r="J241" s="191">
        <f t="shared" ca="1" si="27"/>
        <v>0.85820733023526763</v>
      </c>
    </row>
    <row r="242" spans="1:11">
      <c r="K242" s="191">
        <v>24</v>
      </c>
    </row>
    <row r="247" spans="1:11">
      <c r="A247" s="191" t="str">
        <f>Instructions!$I$22</f>
        <v>Word 1</v>
      </c>
      <c r="B247" s="191">
        <f ca="1">RAND()</f>
        <v>0.17841284488135756</v>
      </c>
      <c r="C247" s="191" t="str">
        <f>Instructions!$I$27</f>
        <v>Word 6</v>
      </c>
      <c r="D247" s="191">
        <f ca="1">RAND()</f>
        <v>0.73036480579536822</v>
      </c>
      <c r="E247" s="191" t="str">
        <f>Instructions!$I$32</f>
        <v>Word 11</v>
      </c>
      <c r="F247" s="191">
        <f t="shared" ref="F247:J251" ca="1" si="28">RAND()</f>
        <v>0.27596031716379332</v>
      </c>
      <c r="G247" s="191" t="str">
        <f>Instructions!$I$37</f>
        <v>Word 16</v>
      </c>
      <c r="H247" s="191">
        <f t="shared" ca="1" si="28"/>
        <v>0.79887770572695016</v>
      </c>
      <c r="I247" s="191" t="str">
        <f>Instructions!$I$42</f>
        <v>Word 21</v>
      </c>
      <c r="J247" s="191">
        <f t="shared" ca="1" si="28"/>
        <v>0.76649078307316698</v>
      </c>
    </row>
    <row r="248" spans="1:11">
      <c r="A248" s="191" t="str">
        <f>Instructions!$I$23</f>
        <v>Word 2</v>
      </c>
      <c r="B248" s="191">
        <f ca="1">RAND()</f>
        <v>0.62346794649797455</v>
      </c>
      <c r="C248" s="191" t="str">
        <f>Instructions!$I$28</f>
        <v>Word 7</v>
      </c>
      <c r="D248" s="191">
        <f ca="1">RAND()</f>
        <v>0.16077923409386463</v>
      </c>
      <c r="E248" s="191" t="str">
        <f>Instructions!$I$33</f>
        <v>Word 12</v>
      </c>
      <c r="F248" s="191">
        <f t="shared" ca="1" si="28"/>
        <v>0.51835060879615358</v>
      </c>
      <c r="G248" s="191" t="str">
        <f>Instructions!$I$38</f>
        <v>Word 17</v>
      </c>
      <c r="H248" s="191">
        <f t="shared" ca="1" si="28"/>
        <v>5.5361394507863482E-3</v>
      </c>
      <c r="I248" s="191" t="str">
        <f>Instructions!$I$43</f>
        <v>Word 22</v>
      </c>
      <c r="J248" s="191">
        <f t="shared" ca="1" si="28"/>
        <v>0.89593587718384526</v>
      </c>
    </row>
    <row r="249" spans="1:11">
      <c r="A249" s="191" t="str">
        <f>Instructions!$I$24</f>
        <v>Word 3</v>
      </c>
      <c r="B249" s="191">
        <f ca="1">RAND()</f>
        <v>0.75748979720079657</v>
      </c>
      <c r="C249" s="191" t="str">
        <f>Instructions!$I$29</f>
        <v>Word 8</v>
      </c>
      <c r="D249" s="191">
        <f ca="1">RAND()</f>
        <v>0.38071790244208159</v>
      </c>
      <c r="E249" s="191" t="str">
        <f>Instructions!$I$34</f>
        <v>Word 13</v>
      </c>
      <c r="F249" s="191">
        <f t="shared" ca="1" si="28"/>
        <v>0.64444436783198988</v>
      </c>
      <c r="G249" s="191" t="str">
        <f>Instructions!$I$39</f>
        <v>Word 18</v>
      </c>
      <c r="H249" s="191">
        <f t="shared" ca="1" si="28"/>
        <v>0.82282639031213167</v>
      </c>
      <c r="I249" s="191" t="str">
        <f>Instructions!$I$44</f>
        <v>Word 23</v>
      </c>
      <c r="J249" s="191">
        <f t="shared" ca="1" si="28"/>
        <v>0.91860410321023245</v>
      </c>
    </row>
    <row r="250" spans="1:11">
      <c r="A250" s="191" t="str">
        <f>Instructions!$I$25</f>
        <v>Word 4</v>
      </c>
      <c r="B250" s="191">
        <f ca="1">RAND()</f>
        <v>0.51887958398384371</v>
      </c>
      <c r="C250" s="191" t="str">
        <f>Instructions!$I$30</f>
        <v>Word 9</v>
      </c>
      <c r="D250" s="191">
        <f ca="1">RAND()</f>
        <v>0.88465269081236231</v>
      </c>
      <c r="E250" s="191" t="str">
        <f>Instructions!$I$35</f>
        <v>Word 14</v>
      </c>
      <c r="F250" s="191">
        <f t="shared" ca="1" si="28"/>
        <v>0.32310208332324974</v>
      </c>
      <c r="G250" s="191" t="str">
        <f>Instructions!$I$40</f>
        <v>Word 19</v>
      </c>
      <c r="H250" s="191">
        <f t="shared" ca="1" si="28"/>
        <v>0.11143491285990359</v>
      </c>
      <c r="I250" s="191" t="str">
        <f>Instructions!$I$45</f>
        <v>Word 24</v>
      </c>
      <c r="J250" s="191">
        <f t="shared" ca="1" si="28"/>
        <v>0.75058395637243014</v>
      </c>
    </row>
    <row r="251" spans="1:11">
      <c r="A251" s="191" t="str">
        <f>Instructions!$I$26</f>
        <v>Word 5</v>
      </c>
      <c r="B251" s="191">
        <f ca="1">RAND()</f>
        <v>0.53621547062764774</v>
      </c>
      <c r="C251" s="191" t="str">
        <f>Instructions!$I$31</f>
        <v>Word 10</v>
      </c>
      <c r="D251" s="191">
        <f ca="1">RAND()</f>
        <v>0.67707562912081609</v>
      </c>
      <c r="E251" s="191" t="str">
        <f>Instructions!$I$36</f>
        <v>Word 15</v>
      </c>
      <c r="F251" s="191">
        <f ca="1">RAND()</f>
        <v>0.92228786733379664</v>
      </c>
      <c r="G251" s="191" t="str">
        <f>Instructions!$I$41</f>
        <v>Word 20</v>
      </c>
      <c r="H251" s="191">
        <f t="shared" ca="1" si="28"/>
        <v>0.54093012744788083</v>
      </c>
      <c r="I251" s="191" t="str">
        <f>Instructions!$I$46</f>
        <v>Word 25</v>
      </c>
      <c r="J251" s="191">
        <f t="shared" ca="1" si="28"/>
        <v>0.49588526685475831</v>
      </c>
    </row>
    <row r="252" spans="1:11">
      <c r="K252" s="191">
        <v>25</v>
      </c>
    </row>
    <row r="257" spans="1:11">
      <c r="A257" s="191" t="str">
        <f>Instructions!$I$22</f>
        <v>Word 1</v>
      </c>
      <c r="B257" s="191">
        <f ca="1">RAND()</f>
        <v>0.65822111603229594</v>
      </c>
      <c r="C257" s="191" t="str">
        <f>Instructions!$I$27</f>
        <v>Word 6</v>
      </c>
      <c r="D257" s="191">
        <f ca="1">RAND()</f>
        <v>0.4309440779677024</v>
      </c>
      <c r="E257" s="191" t="str">
        <f>Instructions!$I$32</f>
        <v>Word 11</v>
      </c>
      <c r="F257" s="191">
        <f t="shared" ref="F257:J261" ca="1" si="29">RAND()</f>
        <v>0.37937377283608387</v>
      </c>
      <c r="G257" s="191" t="str">
        <f>Instructions!$I$37</f>
        <v>Word 16</v>
      </c>
      <c r="H257" s="191">
        <f t="shared" ca="1" si="29"/>
        <v>0.80658024459948197</v>
      </c>
      <c r="I257" s="191" t="str">
        <f>Instructions!$I$42</f>
        <v>Word 21</v>
      </c>
      <c r="J257" s="191">
        <f t="shared" ca="1" si="29"/>
        <v>8.8625237891057806E-2</v>
      </c>
    </row>
    <row r="258" spans="1:11">
      <c r="A258" s="191" t="str">
        <f>Instructions!$I$23</f>
        <v>Word 2</v>
      </c>
      <c r="B258" s="191">
        <f ca="1">RAND()</f>
        <v>0.1058508445816646</v>
      </c>
      <c r="C258" s="191" t="str">
        <f>Instructions!$I$28</f>
        <v>Word 7</v>
      </c>
      <c r="D258" s="191">
        <f ca="1">RAND()</f>
        <v>1.2462113050840662E-3</v>
      </c>
      <c r="E258" s="191" t="str">
        <f>Instructions!$I$33</f>
        <v>Word 12</v>
      </c>
      <c r="F258" s="191">
        <f t="shared" ca="1" si="29"/>
        <v>0.56544302347555375</v>
      </c>
      <c r="G258" s="191" t="str">
        <f>Instructions!$I$38</f>
        <v>Word 17</v>
      </c>
      <c r="H258" s="191">
        <f t="shared" ca="1" si="29"/>
        <v>0.60853856598540668</v>
      </c>
      <c r="I258" s="191" t="str">
        <f>Instructions!$I$43</f>
        <v>Word 22</v>
      </c>
      <c r="J258" s="191">
        <f t="shared" ca="1" si="29"/>
        <v>0.99239885064347666</v>
      </c>
    </row>
    <row r="259" spans="1:11">
      <c r="A259" s="191" t="str">
        <f>Instructions!$I$24</f>
        <v>Word 3</v>
      </c>
      <c r="B259" s="191">
        <f ca="1">RAND()</f>
        <v>0.44249860689031817</v>
      </c>
      <c r="C259" s="191" t="str">
        <f>Instructions!$I$29</f>
        <v>Word 8</v>
      </c>
      <c r="D259" s="191">
        <f ca="1">RAND()</f>
        <v>0.36301780623402413</v>
      </c>
      <c r="E259" s="191" t="str">
        <f>Instructions!$I$34</f>
        <v>Word 13</v>
      </c>
      <c r="F259" s="191">
        <f t="shared" ca="1" si="29"/>
        <v>0.17301309391238739</v>
      </c>
      <c r="G259" s="191" t="str">
        <f>Instructions!$I$39</f>
        <v>Word 18</v>
      </c>
      <c r="H259" s="191">
        <f t="shared" ca="1" si="29"/>
        <v>0.11098419299160545</v>
      </c>
      <c r="I259" s="191" t="str">
        <f>Instructions!$I$44</f>
        <v>Word 23</v>
      </c>
      <c r="J259" s="191">
        <f t="shared" ca="1" si="29"/>
        <v>0.27654594377134389</v>
      </c>
    </row>
    <row r="260" spans="1:11">
      <c r="A260" s="191" t="str">
        <f>Instructions!$I$25</f>
        <v>Word 4</v>
      </c>
      <c r="B260" s="191">
        <f ca="1">RAND()</f>
        <v>0.62809729071351461</v>
      </c>
      <c r="C260" s="191" t="str">
        <f>Instructions!$I$30</f>
        <v>Word 9</v>
      </c>
      <c r="D260" s="191">
        <f ca="1">RAND()</f>
        <v>0.51211249459389141</v>
      </c>
      <c r="E260" s="191" t="str">
        <f>Instructions!$I$35</f>
        <v>Word 14</v>
      </c>
      <c r="F260" s="191">
        <f t="shared" ca="1" si="29"/>
        <v>0.59721221426197169</v>
      </c>
      <c r="G260" s="191" t="str">
        <f>Instructions!$I$40</f>
        <v>Word 19</v>
      </c>
      <c r="H260" s="191">
        <f t="shared" ca="1" si="29"/>
        <v>0.76469541717061118</v>
      </c>
      <c r="I260" s="191" t="str">
        <f>Instructions!$I$45</f>
        <v>Word 24</v>
      </c>
      <c r="J260" s="191">
        <f t="shared" ca="1" si="29"/>
        <v>3.9677959108022187E-2</v>
      </c>
    </row>
    <row r="261" spans="1:11">
      <c r="A261" s="191" t="str">
        <f>Instructions!$I$26</f>
        <v>Word 5</v>
      </c>
      <c r="B261" s="191">
        <f ca="1">RAND()</f>
        <v>0.43892051357652961</v>
      </c>
      <c r="C261" s="191" t="str">
        <f>Instructions!$I$31</f>
        <v>Word 10</v>
      </c>
      <c r="D261" s="191">
        <f ca="1">RAND()</f>
        <v>0.59181911275744248</v>
      </c>
      <c r="E261" s="191" t="str">
        <f>Instructions!$I$36</f>
        <v>Word 15</v>
      </c>
      <c r="F261" s="191">
        <f ca="1">RAND()</f>
        <v>8.2278665272711438E-2</v>
      </c>
      <c r="G261" s="191" t="str">
        <f>Instructions!$I$41</f>
        <v>Word 20</v>
      </c>
      <c r="H261" s="191">
        <f t="shared" ca="1" si="29"/>
        <v>0.35407709403892684</v>
      </c>
      <c r="I261" s="191" t="str">
        <f>Instructions!$I$46</f>
        <v>Word 25</v>
      </c>
      <c r="J261" s="191">
        <f t="shared" ca="1" si="29"/>
        <v>0.43976090973936899</v>
      </c>
    </row>
    <row r="262" spans="1:11">
      <c r="K262" s="191">
        <v>26</v>
      </c>
    </row>
    <row r="267" spans="1:11">
      <c r="A267" s="191" t="str">
        <f>Instructions!$I$22</f>
        <v>Word 1</v>
      </c>
      <c r="B267" s="191">
        <f t="shared" ref="B267:B281" ca="1" si="30">RAND()</f>
        <v>2.8049225460413774E-2</v>
      </c>
      <c r="C267" s="191" t="str">
        <f>Instructions!$I$27</f>
        <v>Word 6</v>
      </c>
      <c r="D267" s="191">
        <f ca="1">RAND()</f>
        <v>0.73020287901318626</v>
      </c>
      <c r="E267" s="191" t="str">
        <f>Instructions!$I$32</f>
        <v>Word 11</v>
      </c>
      <c r="F267" s="191">
        <f t="shared" ref="F267:J271" ca="1" si="31">RAND()</f>
        <v>8.5527195111007037E-2</v>
      </c>
      <c r="G267" s="191" t="str">
        <f>Instructions!$I$37</f>
        <v>Word 16</v>
      </c>
      <c r="H267" s="191">
        <f t="shared" ca="1" si="31"/>
        <v>4.9352395113156922E-2</v>
      </c>
      <c r="I267" s="191" t="str">
        <f>Instructions!$I$42</f>
        <v>Word 21</v>
      </c>
      <c r="J267" s="191">
        <f t="shared" ca="1" si="31"/>
        <v>0.72332614801821926</v>
      </c>
    </row>
    <row r="268" spans="1:11">
      <c r="A268" s="191" t="str">
        <f>Instructions!$I$23</f>
        <v>Word 2</v>
      </c>
      <c r="B268" s="191">
        <f t="shared" ca="1" si="30"/>
        <v>0.16101647197940616</v>
      </c>
      <c r="C268" s="191" t="str">
        <f>Instructions!$I$28</f>
        <v>Word 7</v>
      </c>
      <c r="D268" s="191">
        <f ca="1">RAND()</f>
        <v>0.90269949582048392</v>
      </c>
      <c r="E268" s="191" t="str">
        <f>Instructions!$I$33</f>
        <v>Word 12</v>
      </c>
      <c r="F268" s="191">
        <f t="shared" ca="1" si="31"/>
        <v>0.98555243358390165</v>
      </c>
      <c r="G268" s="191" t="str">
        <f>Instructions!$I$38</f>
        <v>Word 17</v>
      </c>
      <c r="H268" s="191">
        <f t="shared" ca="1" si="31"/>
        <v>9.9327921602434532E-3</v>
      </c>
      <c r="I268" s="191" t="str">
        <f>Instructions!$I$43</f>
        <v>Word 22</v>
      </c>
      <c r="J268" s="191">
        <f t="shared" ca="1" si="31"/>
        <v>7.5878777317092472E-2</v>
      </c>
    </row>
    <row r="269" spans="1:11">
      <c r="A269" s="191" t="str">
        <f>Instructions!$I$24</f>
        <v>Word 3</v>
      </c>
      <c r="B269" s="191">
        <f t="shared" ca="1" si="30"/>
        <v>0.32123603404549872</v>
      </c>
      <c r="C269" s="191" t="str">
        <f>Instructions!$I$29</f>
        <v>Word 8</v>
      </c>
      <c r="D269" s="191">
        <f ca="1">RAND()</f>
        <v>0.3940650703251587</v>
      </c>
      <c r="E269" s="191" t="str">
        <f>Instructions!$I$34</f>
        <v>Word 13</v>
      </c>
      <c r="F269" s="191">
        <f t="shared" ca="1" si="31"/>
        <v>0.99455690461559787</v>
      </c>
      <c r="G269" s="191" t="str">
        <f>Instructions!$I$39</f>
        <v>Word 18</v>
      </c>
      <c r="H269" s="191">
        <f t="shared" ca="1" si="31"/>
        <v>0.38506640132283632</v>
      </c>
      <c r="I269" s="191" t="str">
        <f>Instructions!$I$44</f>
        <v>Word 23</v>
      </c>
      <c r="J269" s="191">
        <f t="shared" ca="1" si="31"/>
        <v>0.60130577756526338</v>
      </c>
    </row>
    <row r="270" spans="1:11">
      <c r="A270" s="191" t="str">
        <f>Instructions!$I$25</f>
        <v>Word 4</v>
      </c>
      <c r="B270" s="191">
        <f t="shared" ca="1" si="30"/>
        <v>0.12815030325975263</v>
      </c>
      <c r="C270" s="191" t="str">
        <f>Instructions!$I$30</f>
        <v>Word 9</v>
      </c>
      <c r="D270" s="191">
        <f ca="1">RAND()</f>
        <v>0.29476698273104462</v>
      </c>
      <c r="E270" s="191" t="str">
        <f>Instructions!$I$35</f>
        <v>Word 14</v>
      </c>
      <c r="F270" s="191">
        <f t="shared" ca="1" si="31"/>
        <v>0.36168721277543492</v>
      </c>
      <c r="G270" s="191" t="str">
        <f>Instructions!$I$40</f>
        <v>Word 19</v>
      </c>
      <c r="H270" s="191">
        <f t="shared" ca="1" si="31"/>
        <v>0.64981980971638409</v>
      </c>
      <c r="I270" s="191" t="str">
        <f>Instructions!$I$45</f>
        <v>Word 24</v>
      </c>
      <c r="J270" s="191">
        <f t="shared" ca="1" si="31"/>
        <v>0.66134476825567301</v>
      </c>
    </row>
    <row r="271" spans="1:11">
      <c r="A271" s="191" t="str">
        <f>Instructions!$I$26</f>
        <v>Word 5</v>
      </c>
      <c r="B271" s="191">
        <f t="shared" ca="1" si="30"/>
        <v>7.6887613610024719E-2</v>
      </c>
      <c r="C271" s="191" t="str">
        <f>Instructions!$I$31</f>
        <v>Word 10</v>
      </c>
      <c r="D271" s="191">
        <f ca="1">RAND()</f>
        <v>0.3276213476672063</v>
      </c>
      <c r="E271" s="191" t="str">
        <f>Instructions!$I$36</f>
        <v>Word 15</v>
      </c>
      <c r="F271" s="191">
        <f ca="1">RAND()</f>
        <v>0.6570502699207893</v>
      </c>
      <c r="G271" s="191" t="str">
        <f>Instructions!$I$41</f>
        <v>Word 20</v>
      </c>
      <c r="H271" s="191">
        <f t="shared" ca="1" si="31"/>
        <v>0.63842365109605392</v>
      </c>
      <c r="I271" s="191" t="str">
        <f>Instructions!$I$46</f>
        <v>Word 25</v>
      </c>
      <c r="J271" s="191">
        <f t="shared" ca="1" si="31"/>
        <v>0.78852797271241826</v>
      </c>
    </row>
    <row r="272" spans="1:11">
      <c r="K272" s="191">
        <v>27</v>
      </c>
    </row>
    <row r="277" spans="1:11">
      <c r="A277" s="191" t="str">
        <f>Instructions!$I$22</f>
        <v>Word 1</v>
      </c>
      <c r="B277" s="191">
        <f t="shared" ca="1" si="30"/>
        <v>0.35943406604093953</v>
      </c>
      <c r="C277" s="191" t="str">
        <f>Instructions!$I$27</f>
        <v>Word 6</v>
      </c>
      <c r="D277" s="191">
        <f ca="1">RAND()</f>
        <v>5.1948451655609129E-2</v>
      </c>
      <c r="E277" s="191" t="str">
        <f>Instructions!$I$32</f>
        <v>Word 11</v>
      </c>
      <c r="F277" s="191">
        <f t="shared" ref="F277:J281" ca="1" si="32">RAND()</f>
        <v>0.34260651908852591</v>
      </c>
      <c r="G277" s="191" t="str">
        <f>Instructions!$I$37</f>
        <v>Word 16</v>
      </c>
      <c r="H277" s="191">
        <f t="shared" ca="1" si="32"/>
        <v>2.3703900869038619E-2</v>
      </c>
      <c r="I277" s="191" t="str">
        <f>Instructions!$I$42</f>
        <v>Word 21</v>
      </c>
      <c r="J277" s="191">
        <f t="shared" ca="1" si="32"/>
        <v>0.5829719432804098</v>
      </c>
    </row>
    <row r="278" spans="1:11">
      <c r="A278" s="191" t="str">
        <f>Instructions!$I$23</f>
        <v>Word 2</v>
      </c>
      <c r="B278" s="191">
        <f t="shared" ca="1" si="30"/>
        <v>0.88229177313285356</v>
      </c>
      <c r="C278" s="191" t="str">
        <f>Instructions!$I$28</f>
        <v>Word 7</v>
      </c>
      <c r="D278" s="191">
        <f ca="1">RAND()</f>
        <v>0.92079078038004414</v>
      </c>
      <c r="E278" s="191" t="str">
        <f>Instructions!$I$33</f>
        <v>Word 12</v>
      </c>
      <c r="F278" s="191">
        <f t="shared" ca="1" si="32"/>
        <v>0.32712370396142643</v>
      </c>
      <c r="G278" s="191" t="str">
        <f>Instructions!$I$38</f>
        <v>Word 17</v>
      </c>
      <c r="H278" s="191">
        <f t="shared" ca="1" si="32"/>
        <v>3.3258695160620633E-2</v>
      </c>
      <c r="I278" s="191" t="str">
        <f>Instructions!$I$43</f>
        <v>Word 22</v>
      </c>
      <c r="J278" s="191">
        <f t="shared" ca="1" si="32"/>
        <v>0.44226501887942482</v>
      </c>
    </row>
    <row r="279" spans="1:11">
      <c r="A279" s="191" t="str">
        <f>Instructions!$I$24</f>
        <v>Word 3</v>
      </c>
      <c r="B279" s="191">
        <f t="shared" ca="1" si="30"/>
        <v>0.55540988403054725</v>
      </c>
      <c r="C279" s="191" t="str">
        <f>Instructions!$I$29</f>
        <v>Word 8</v>
      </c>
      <c r="D279" s="191">
        <f ca="1">RAND()</f>
        <v>0.73894038539869178</v>
      </c>
      <c r="E279" s="191" t="str">
        <f>Instructions!$I$34</f>
        <v>Word 13</v>
      </c>
      <c r="F279" s="191">
        <f t="shared" ca="1" si="32"/>
        <v>0.27455136976595151</v>
      </c>
      <c r="G279" s="191" t="str">
        <f>Instructions!$I$39</f>
        <v>Word 18</v>
      </c>
      <c r="H279" s="191">
        <f t="shared" ca="1" si="32"/>
        <v>0.4671434748503217</v>
      </c>
      <c r="I279" s="191" t="str">
        <f>Instructions!$I$44</f>
        <v>Word 23</v>
      </c>
      <c r="J279" s="191">
        <f t="shared" ca="1" si="32"/>
        <v>0.5534758318669496</v>
      </c>
    </row>
    <row r="280" spans="1:11">
      <c r="A280" s="191" t="str">
        <f>Instructions!$I$25</f>
        <v>Word 4</v>
      </c>
      <c r="B280" s="191">
        <f t="shared" ca="1" si="30"/>
        <v>0.87042000337618097</v>
      </c>
      <c r="C280" s="191" t="str">
        <f>Instructions!$I$30</f>
        <v>Word 9</v>
      </c>
      <c r="D280" s="191">
        <f ca="1">RAND()</f>
        <v>0.53556841096331709</v>
      </c>
      <c r="E280" s="191" t="str">
        <f>Instructions!$I$35</f>
        <v>Word 14</v>
      </c>
      <c r="F280" s="191">
        <f t="shared" ca="1" si="32"/>
        <v>0.72351749141898491</v>
      </c>
      <c r="G280" s="191" t="str">
        <f>Instructions!$I$40</f>
        <v>Word 19</v>
      </c>
      <c r="H280" s="191">
        <f t="shared" ca="1" si="32"/>
        <v>6.5785879561582772E-2</v>
      </c>
      <c r="I280" s="191" t="str">
        <f>Instructions!$I$45</f>
        <v>Word 24</v>
      </c>
      <c r="J280" s="191">
        <f t="shared" ca="1" si="32"/>
        <v>0.45986299299140532</v>
      </c>
    </row>
    <row r="281" spans="1:11">
      <c r="A281" s="191" t="str">
        <f>Instructions!$I$26</f>
        <v>Word 5</v>
      </c>
      <c r="B281" s="191">
        <f t="shared" ca="1" si="30"/>
        <v>0.77967400304977652</v>
      </c>
      <c r="C281" s="191" t="str">
        <f>Instructions!$I$31</f>
        <v>Word 10</v>
      </c>
      <c r="D281" s="191">
        <f ca="1">RAND()</f>
        <v>0.83396854397510445</v>
      </c>
      <c r="E281" s="191" t="str">
        <f>Instructions!$I$36</f>
        <v>Word 15</v>
      </c>
      <c r="F281" s="191">
        <f ca="1">RAND()</f>
        <v>0.10663081444036848</v>
      </c>
      <c r="G281" s="191" t="str">
        <f>Instructions!$I$41</f>
        <v>Word 20</v>
      </c>
      <c r="H281" s="191">
        <f t="shared" ca="1" si="32"/>
        <v>0.20033036267596793</v>
      </c>
      <c r="I281" s="191" t="str">
        <f>Instructions!$I$46</f>
        <v>Word 25</v>
      </c>
      <c r="J281" s="191">
        <f t="shared" ca="1" si="32"/>
        <v>0.163267698181362</v>
      </c>
    </row>
    <row r="282" spans="1:11">
      <c r="K282" s="191">
        <v>28</v>
      </c>
    </row>
    <row r="287" spans="1:11">
      <c r="A287" s="191" t="str">
        <f>Instructions!$I$22</f>
        <v>Word 1</v>
      </c>
      <c r="B287" s="191">
        <f ca="1">RAND()</f>
        <v>0.91560073554611388</v>
      </c>
      <c r="C287" s="191" t="str">
        <f>Instructions!$I$27</f>
        <v>Word 6</v>
      </c>
      <c r="D287" s="191">
        <f ca="1">RAND()</f>
        <v>0.85847221152953768</v>
      </c>
      <c r="E287" s="191" t="str">
        <f>Instructions!$I$32</f>
        <v>Word 11</v>
      </c>
      <c r="F287" s="191">
        <f t="shared" ref="F287:J291" ca="1" si="33">RAND()</f>
        <v>3.044497777335764E-2</v>
      </c>
      <c r="G287" s="191" t="str">
        <f>Instructions!$I$37</f>
        <v>Word 16</v>
      </c>
      <c r="H287" s="191">
        <f t="shared" ca="1" si="33"/>
        <v>0.16829662503884191</v>
      </c>
      <c r="I287" s="191" t="str">
        <f>Instructions!$I$42</f>
        <v>Word 21</v>
      </c>
      <c r="J287" s="191">
        <f t="shared" ca="1" si="33"/>
        <v>0.51473131443274955</v>
      </c>
    </row>
    <row r="288" spans="1:11">
      <c r="A288" s="191" t="str">
        <f>Instructions!$I$23</f>
        <v>Word 2</v>
      </c>
      <c r="B288" s="191">
        <f ca="1">RAND()</f>
        <v>0.56947870861250793</v>
      </c>
      <c r="C288" s="191" t="str">
        <f>Instructions!$I$28</f>
        <v>Word 7</v>
      </c>
      <c r="D288" s="191">
        <f ca="1">RAND()</f>
        <v>0.88913981235627493</v>
      </c>
      <c r="E288" s="191" t="str">
        <f>Instructions!$I$33</f>
        <v>Word 12</v>
      </c>
      <c r="F288" s="191">
        <f t="shared" ca="1" si="33"/>
        <v>7.9157030887253677E-2</v>
      </c>
      <c r="G288" s="191" t="str">
        <f>Instructions!$I$38</f>
        <v>Word 17</v>
      </c>
      <c r="H288" s="191">
        <f t="shared" ca="1" si="33"/>
        <v>0.33013969697030743</v>
      </c>
      <c r="I288" s="191" t="str">
        <f>Instructions!$I$43</f>
        <v>Word 22</v>
      </c>
      <c r="J288" s="191">
        <f t="shared" ca="1" si="33"/>
        <v>0.72258452063658341</v>
      </c>
    </row>
    <row r="289" spans="1:11">
      <c r="A289" s="191" t="str">
        <f>Instructions!$I$24</f>
        <v>Word 3</v>
      </c>
      <c r="B289" s="191">
        <f ca="1">RAND()</f>
        <v>0.51693566023579363</v>
      </c>
      <c r="C289" s="191" t="str">
        <f>Instructions!$I$29</f>
        <v>Word 8</v>
      </c>
      <c r="D289" s="191">
        <f ca="1">RAND()</f>
        <v>0.20440702515560905</v>
      </c>
      <c r="E289" s="191" t="str">
        <f>Instructions!$I$34</f>
        <v>Word 13</v>
      </c>
      <c r="F289" s="191">
        <f t="shared" ca="1" si="33"/>
        <v>0.83035004173457683</v>
      </c>
      <c r="G289" s="191" t="str">
        <f>Instructions!$I$39</f>
        <v>Word 18</v>
      </c>
      <c r="H289" s="191">
        <f t="shared" ca="1" si="33"/>
        <v>0.79370464072729507</v>
      </c>
      <c r="I289" s="191" t="str">
        <f>Instructions!$I$44</f>
        <v>Word 23</v>
      </c>
      <c r="J289" s="191">
        <f t="shared" ca="1" si="33"/>
        <v>0.5372558523181159</v>
      </c>
    </row>
    <row r="290" spans="1:11">
      <c r="A290" s="191" t="str">
        <f>Instructions!$I$25</f>
        <v>Word 4</v>
      </c>
      <c r="B290" s="191">
        <f ca="1">RAND()</f>
        <v>0.53467777818711304</v>
      </c>
      <c r="C290" s="191" t="str">
        <f>Instructions!$I$30</f>
        <v>Word 9</v>
      </c>
      <c r="D290" s="191">
        <f ca="1">RAND()</f>
        <v>0.94199487825021444</v>
      </c>
      <c r="E290" s="191" t="str">
        <f>Instructions!$I$35</f>
        <v>Word 14</v>
      </c>
      <c r="F290" s="191">
        <f t="shared" ca="1" si="33"/>
        <v>0.24407639918310531</v>
      </c>
      <c r="G290" s="191" t="str">
        <f>Instructions!$I$40</f>
        <v>Word 19</v>
      </c>
      <c r="H290" s="191">
        <f t="shared" ca="1" si="33"/>
        <v>0.52219068013084846</v>
      </c>
      <c r="I290" s="191" t="str">
        <f>Instructions!$I$45</f>
        <v>Word 24</v>
      </c>
      <c r="J290" s="191">
        <f t="shared" ca="1" si="33"/>
        <v>0.17145186838928606</v>
      </c>
    </row>
    <row r="291" spans="1:11">
      <c r="A291" s="191" t="str">
        <f>Instructions!$I$26</f>
        <v>Word 5</v>
      </c>
      <c r="B291" s="191">
        <f ca="1">RAND()</f>
        <v>5.01687283265837E-2</v>
      </c>
      <c r="C291" s="191" t="str">
        <f>Instructions!$I$31</f>
        <v>Word 10</v>
      </c>
      <c r="D291" s="191">
        <f ca="1">RAND()</f>
        <v>0.67594954016113273</v>
      </c>
      <c r="E291" s="191" t="str">
        <f>Instructions!$I$36</f>
        <v>Word 15</v>
      </c>
      <c r="F291" s="191">
        <f ca="1">RAND()</f>
        <v>0.35137708708094506</v>
      </c>
      <c r="G291" s="191" t="str">
        <f>Instructions!$I$41</f>
        <v>Word 20</v>
      </c>
      <c r="H291" s="191">
        <f t="shared" ca="1" si="33"/>
        <v>0.28920026261424836</v>
      </c>
      <c r="I291" s="191" t="str">
        <f>Instructions!$I$46</f>
        <v>Word 25</v>
      </c>
      <c r="J291" s="191">
        <f t="shared" ca="1" si="33"/>
        <v>0.48590270865102891</v>
      </c>
    </row>
    <row r="292" spans="1:11">
      <c r="K292" s="191">
        <v>29</v>
      </c>
    </row>
    <row r="297" spans="1:11">
      <c r="A297" s="191" t="str">
        <f>Instructions!$I$22</f>
        <v>Word 1</v>
      </c>
      <c r="B297" s="191">
        <f ca="1">RAND()</f>
        <v>0.22390930450160917</v>
      </c>
      <c r="C297" s="191" t="str">
        <f>Instructions!$I$27</f>
        <v>Word 6</v>
      </c>
      <c r="D297" s="191">
        <f ca="1">RAND()</f>
        <v>0.78672551571978422</v>
      </c>
      <c r="E297" s="191" t="str">
        <f>Instructions!$I$32</f>
        <v>Word 11</v>
      </c>
      <c r="F297" s="191">
        <f t="shared" ref="F297:J301" ca="1" si="34">RAND()</f>
        <v>0.37893353074853453</v>
      </c>
      <c r="G297" s="191" t="str">
        <f>Instructions!$I$37</f>
        <v>Word 16</v>
      </c>
      <c r="H297" s="191">
        <f t="shared" ca="1" si="34"/>
        <v>0.3737836924693817</v>
      </c>
      <c r="I297" s="191" t="str">
        <f>Instructions!$I$42</f>
        <v>Word 21</v>
      </c>
      <c r="J297" s="191">
        <f t="shared" ca="1" si="34"/>
        <v>0.20150423847665377</v>
      </c>
    </row>
    <row r="298" spans="1:11">
      <c r="A298" s="191" t="str">
        <f>Instructions!$I$23</f>
        <v>Word 2</v>
      </c>
      <c r="B298" s="191">
        <f ca="1">RAND()</f>
        <v>0.48048151991759769</v>
      </c>
      <c r="C298" s="191" t="str">
        <f>Instructions!$I$28</f>
        <v>Word 7</v>
      </c>
      <c r="D298" s="191">
        <f ca="1">RAND()</f>
        <v>0.385466211071542</v>
      </c>
      <c r="E298" s="191" t="str">
        <f>Instructions!$I$33</f>
        <v>Word 12</v>
      </c>
      <c r="F298" s="191">
        <f t="shared" ca="1" si="34"/>
        <v>0.38466524108842692</v>
      </c>
      <c r="G298" s="191" t="str">
        <f>Instructions!$I$38</f>
        <v>Word 17</v>
      </c>
      <c r="H298" s="191">
        <f t="shared" ca="1" si="34"/>
        <v>0.75372823125672272</v>
      </c>
      <c r="I298" s="191" t="str">
        <f>Instructions!$I$43</f>
        <v>Word 22</v>
      </c>
      <c r="J298" s="191">
        <f t="shared" ca="1" si="34"/>
        <v>0.81194739600115984</v>
      </c>
    </row>
    <row r="299" spans="1:11">
      <c r="A299" s="191" t="str">
        <f>Instructions!$I$24</f>
        <v>Word 3</v>
      </c>
      <c r="B299" s="191">
        <f ca="1">RAND()</f>
        <v>0.84275814911343316</v>
      </c>
      <c r="C299" s="191" t="str">
        <f>Instructions!$I$29</f>
        <v>Word 8</v>
      </c>
      <c r="D299" s="191">
        <f ca="1">RAND()</f>
        <v>0.10956055133633746</v>
      </c>
      <c r="E299" s="191" t="str">
        <f>Instructions!$I$34</f>
        <v>Word 13</v>
      </c>
      <c r="F299" s="191">
        <f t="shared" ca="1" si="34"/>
        <v>0.62974874997522168</v>
      </c>
      <c r="G299" s="191" t="str">
        <f>Instructions!$I$39</f>
        <v>Word 18</v>
      </c>
      <c r="H299" s="191">
        <f t="shared" ca="1" si="34"/>
        <v>0.40714817497924127</v>
      </c>
      <c r="I299" s="191" t="str">
        <f>Instructions!$I$44</f>
        <v>Word 23</v>
      </c>
      <c r="J299" s="191">
        <f t="shared" ca="1" si="34"/>
        <v>0.68895402732351951</v>
      </c>
    </row>
    <row r="300" spans="1:11">
      <c r="A300" s="191" t="str">
        <f>Instructions!$I$25</f>
        <v>Word 4</v>
      </c>
      <c r="B300" s="191">
        <f ca="1">RAND()</f>
        <v>0.67137214431608527</v>
      </c>
      <c r="C300" s="191" t="str">
        <f>Instructions!$I$30</f>
        <v>Word 9</v>
      </c>
      <c r="D300" s="191">
        <f ca="1">RAND()</f>
        <v>0.3533436105640807</v>
      </c>
      <c r="E300" s="191" t="str">
        <f>Instructions!$I$35</f>
        <v>Word 14</v>
      </c>
      <c r="F300" s="191">
        <f t="shared" ca="1" si="34"/>
        <v>1.4512565740981476E-2</v>
      </c>
      <c r="G300" s="191" t="str">
        <f>Instructions!$I$40</f>
        <v>Word 19</v>
      </c>
      <c r="H300" s="191">
        <f t="shared" ca="1" si="34"/>
        <v>0.87807205948557998</v>
      </c>
      <c r="I300" s="191" t="str">
        <f>Instructions!$I$45</f>
        <v>Word 24</v>
      </c>
      <c r="J300" s="191">
        <f t="shared" ca="1" si="34"/>
        <v>0.7357269754034127</v>
      </c>
    </row>
    <row r="301" spans="1:11">
      <c r="A301" s="191" t="str">
        <f>Instructions!$I$26</f>
        <v>Word 5</v>
      </c>
      <c r="B301" s="191">
        <f ca="1">RAND()</f>
        <v>0.85508365977826173</v>
      </c>
      <c r="C301" s="191" t="str">
        <f>Instructions!$I$31</f>
        <v>Word 10</v>
      </c>
      <c r="D301" s="191">
        <f ca="1">RAND()</f>
        <v>0.27884857192062773</v>
      </c>
      <c r="E301" s="191" t="str">
        <f>Instructions!$I$36</f>
        <v>Word 15</v>
      </c>
      <c r="F301" s="191">
        <f ca="1">RAND()</f>
        <v>0.71740902494988235</v>
      </c>
      <c r="G301" s="191" t="str">
        <f>Instructions!$I$41</f>
        <v>Word 20</v>
      </c>
      <c r="H301" s="191">
        <f t="shared" ca="1" si="34"/>
        <v>0.27428030779016466</v>
      </c>
      <c r="I301" s="191" t="str">
        <f>Instructions!$I$46</f>
        <v>Word 25</v>
      </c>
      <c r="J301" s="191">
        <f t="shared" ca="1" si="34"/>
        <v>0.19924216168156561</v>
      </c>
    </row>
    <row r="302" spans="1:11">
      <c r="K302" s="191">
        <v>30</v>
      </c>
    </row>
    <row r="307" spans="1:11">
      <c r="A307" s="191" t="str">
        <f>Instructions!$I$22</f>
        <v>Word 1</v>
      </c>
      <c r="B307" s="191">
        <f ca="1">RAND()</f>
        <v>0.8434265222161097</v>
      </c>
      <c r="C307" s="191" t="str">
        <f>Instructions!$I$27</f>
        <v>Word 6</v>
      </c>
      <c r="D307" s="191">
        <f ca="1">RAND()</f>
        <v>0.74373546150477599</v>
      </c>
      <c r="E307" s="191" t="str">
        <f>Instructions!$I$32</f>
        <v>Word 11</v>
      </c>
      <c r="F307" s="191">
        <f t="shared" ref="F307:J311" ca="1" si="35">RAND()</f>
        <v>0.49009217384137893</v>
      </c>
      <c r="G307" s="191" t="str">
        <f>Instructions!$I$37</f>
        <v>Word 16</v>
      </c>
      <c r="H307" s="191">
        <f t="shared" ca="1" si="35"/>
        <v>0.40502841496418174</v>
      </c>
      <c r="I307" s="191" t="str">
        <f>Instructions!$I$42</f>
        <v>Word 21</v>
      </c>
      <c r="J307" s="191">
        <f t="shared" ca="1" si="35"/>
        <v>0.73463155105677413</v>
      </c>
    </row>
    <row r="308" spans="1:11">
      <c r="A308" s="191" t="str">
        <f>Instructions!$I$23</f>
        <v>Word 2</v>
      </c>
      <c r="B308" s="191">
        <f ca="1">RAND()</f>
        <v>0.70922757152219151</v>
      </c>
      <c r="C308" s="191" t="str">
        <f>Instructions!$I$28</f>
        <v>Word 7</v>
      </c>
      <c r="D308" s="191">
        <f ca="1">RAND()</f>
        <v>0.1899262905818947</v>
      </c>
      <c r="E308" s="191" t="str">
        <f>Instructions!$I$33</f>
        <v>Word 12</v>
      </c>
      <c r="F308" s="191">
        <f t="shared" ca="1" si="35"/>
        <v>2.9255945168335074E-2</v>
      </c>
      <c r="G308" s="191" t="str">
        <f>Instructions!$I$38</f>
        <v>Word 17</v>
      </c>
      <c r="H308" s="191">
        <f t="shared" ca="1" si="35"/>
        <v>0.3919431751556407</v>
      </c>
      <c r="I308" s="191" t="str">
        <f>Instructions!$I$43</f>
        <v>Word 22</v>
      </c>
      <c r="J308" s="191">
        <f t="shared" ca="1" si="35"/>
        <v>9.769100672420894E-2</v>
      </c>
    </row>
    <row r="309" spans="1:11">
      <c r="A309" s="191" t="str">
        <f>Instructions!$I$24</f>
        <v>Word 3</v>
      </c>
      <c r="B309" s="191">
        <f ca="1">RAND()</f>
        <v>0.19326145063856415</v>
      </c>
      <c r="C309" s="191" t="str">
        <f>Instructions!$I$29</f>
        <v>Word 8</v>
      </c>
      <c r="D309" s="191">
        <f ca="1">RAND()</f>
        <v>0.53102055904394818</v>
      </c>
      <c r="E309" s="191" t="str">
        <f>Instructions!$I$34</f>
        <v>Word 13</v>
      </c>
      <c r="F309" s="191">
        <f t="shared" ca="1" si="35"/>
        <v>0.77645643514784124</v>
      </c>
      <c r="G309" s="191" t="str">
        <f>Instructions!$I$39</f>
        <v>Word 18</v>
      </c>
      <c r="H309" s="191">
        <f t="shared" ca="1" si="35"/>
        <v>0.46677314658018421</v>
      </c>
      <c r="I309" s="191" t="str">
        <f>Instructions!$I$44</f>
        <v>Word 23</v>
      </c>
      <c r="J309" s="191">
        <f t="shared" ca="1" si="35"/>
        <v>0.10709363747801981</v>
      </c>
    </row>
    <row r="310" spans="1:11">
      <c r="A310" s="191" t="str">
        <f>Instructions!$I$25</f>
        <v>Word 4</v>
      </c>
      <c r="B310" s="191">
        <f ca="1">RAND()</f>
        <v>0.20351435295575027</v>
      </c>
      <c r="C310" s="191" t="str">
        <f>Instructions!$I$30</f>
        <v>Word 9</v>
      </c>
      <c r="D310" s="191">
        <f ca="1">RAND()</f>
        <v>0.72821627815769974</v>
      </c>
      <c r="E310" s="191" t="str">
        <f>Instructions!$I$35</f>
        <v>Word 14</v>
      </c>
      <c r="F310" s="191">
        <f t="shared" ca="1" si="35"/>
        <v>0.53579912189466505</v>
      </c>
      <c r="G310" s="191" t="str">
        <f>Instructions!$I$40</f>
        <v>Word 19</v>
      </c>
      <c r="H310" s="191">
        <f t="shared" ca="1" si="35"/>
        <v>0.75459792198942244</v>
      </c>
      <c r="I310" s="191" t="str">
        <f>Instructions!$I$45</f>
        <v>Word 24</v>
      </c>
      <c r="J310" s="191">
        <f t="shared" ca="1" si="35"/>
        <v>0.18138144661608468</v>
      </c>
    </row>
    <row r="311" spans="1:11">
      <c r="A311" s="191" t="str">
        <f>Instructions!$I$26</f>
        <v>Word 5</v>
      </c>
      <c r="B311" s="191">
        <f ca="1">RAND()</f>
        <v>3.2358831263491594E-2</v>
      </c>
      <c r="C311" s="191" t="str">
        <f>Instructions!$I$31</f>
        <v>Word 10</v>
      </c>
      <c r="D311" s="191">
        <f ca="1">RAND()</f>
        <v>0.9684159053630601</v>
      </c>
      <c r="E311" s="191" t="str">
        <f>Instructions!$I$36</f>
        <v>Word 15</v>
      </c>
      <c r="F311" s="191">
        <f ca="1">RAND()</f>
        <v>0.2283578772530932</v>
      </c>
      <c r="G311" s="191" t="str">
        <f>Instructions!$I$41</f>
        <v>Word 20</v>
      </c>
      <c r="H311" s="191">
        <f t="shared" ca="1" si="35"/>
        <v>0.52838007513188923</v>
      </c>
      <c r="I311" s="191" t="str">
        <f>Instructions!$I$46</f>
        <v>Word 25</v>
      </c>
      <c r="J311" s="191">
        <f t="shared" ca="1" si="35"/>
        <v>0.3115946692031486</v>
      </c>
    </row>
    <row r="312" spans="1:11">
      <c r="K312" s="191">
        <v>31</v>
      </c>
    </row>
    <row r="317" spans="1:11">
      <c r="A317" s="191" t="str">
        <f>Instructions!$I$22</f>
        <v>Word 1</v>
      </c>
      <c r="B317" s="191">
        <f t="shared" ref="B317:B331" ca="1" si="36">RAND()</f>
        <v>0.62976338175426239</v>
      </c>
      <c r="C317" s="191" t="str">
        <f>Instructions!$I$27</f>
        <v>Word 6</v>
      </c>
      <c r="D317" s="191">
        <f ca="1">RAND()</f>
        <v>0.32342814530426489</v>
      </c>
      <c r="E317" s="191" t="str">
        <f>Instructions!$I$32</f>
        <v>Word 11</v>
      </c>
      <c r="F317" s="191">
        <f t="shared" ref="F317:J321" ca="1" si="37">RAND()</f>
        <v>0.72114174097125716</v>
      </c>
      <c r="G317" s="191" t="str">
        <f>Instructions!$I$37</f>
        <v>Word 16</v>
      </c>
      <c r="H317" s="191">
        <f t="shared" ca="1" si="37"/>
        <v>0.767198814242678</v>
      </c>
      <c r="I317" s="191" t="str">
        <f>Instructions!$I$42</f>
        <v>Word 21</v>
      </c>
      <c r="J317" s="191">
        <f t="shared" ca="1" si="37"/>
        <v>2.6409781141535804E-2</v>
      </c>
    </row>
    <row r="318" spans="1:11">
      <c r="A318" s="191" t="str">
        <f>Instructions!$I$23</f>
        <v>Word 2</v>
      </c>
      <c r="B318" s="191">
        <f t="shared" ca="1" si="36"/>
        <v>0.68069338261843659</v>
      </c>
      <c r="C318" s="191" t="str">
        <f>Instructions!$I$28</f>
        <v>Word 7</v>
      </c>
      <c r="D318" s="191">
        <f ca="1">RAND()</f>
        <v>0.77174857834498889</v>
      </c>
      <c r="E318" s="191" t="str">
        <f>Instructions!$I$33</f>
        <v>Word 12</v>
      </c>
      <c r="F318" s="191">
        <f t="shared" ca="1" si="37"/>
        <v>4.7213127363575857E-2</v>
      </c>
      <c r="G318" s="191" t="str">
        <f>Instructions!$I$38</f>
        <v>Word 17</v>
      </c>
      <c r="H318" s="191">
        <f t="shared" ca="1" si="37"/>
        <v>0.86361884082782558</v>
      </c>
      <c r="I318" s="191" t="str">
        <f>Instructions!$I$43</f>
        <v>Word 22</v>
      </c>
      <c r="J318" s="191">
        <f t="shared" ca="1" si="37"/>
        <v>0.38138805838320877</v>
      </c>
    </row>
    <row r="319" spans="1:11">
      <c r="A319" s="191" t="str">
        <f>Instructions!$I$24</f>
        <v>Word 3</v>
      </c>
      <c r="B319" s="191">
        <f t="shared" ca="1" si="36"/>
        <v>0.25791805528273681</v>
      </c>
      <c r="C319" s="191" t="str">
        <f>Instructions!$I$29</f>
        <v>Word 8</v>
      </c>
      <c r="D319" s="191">
        <f ca="1">RAND()</f>
        <v>0.60138939311729789</v>
      </c>
      <c r="E319" s="191" t="str">
        <f>Instructions!$I$34</f>
        <v>Word 13</v>
      </c>
      <c r="F319" s="191">
        <f t="shared" ca="1" si="37"/>
        <v>0.21839224893247799</v>
      </c>
      <c r="G319" s="191" t="str">
        <f>Instructions!$I$39</f>
        <v>Word 18</v>
      </c>
      <c r="H319" s="191">
        <f t="shared" ca="1" si="37"/>
        <v>0.54565577592988512</v>
      </c>
      <c r="I319" s="191" t="str">
        <f>Instructions!$I$44</f>
        <v>Word 23</v>
      </c>
      <c r="J319" s="191">
        <f t="shared" ca="1" si="37"/>
        <v>0.1935804746549592</v>
      </c>
    </row>
    <row r="320" spans="1:11">
      <c r="A320" s="191" t="str">
        <f>Instructions!$I$25</f>
        <v>Word 4</v>
      </c>
      <c r="B320" s="191">
        <f t="shared" ca="1" si="36"/>
        <v>0.60029783471385589</v>
      </c>
      <c r="C320" s="191" t="str">
        <f>Instructions!$I$30</f>
        <v>Word 9</v>
      </c>
      <c r="D320" s="191">
        <f ca="1">RAND()</f>
        <v>0.39896054830108896</v>
      </c>
      <c r="E320" s="191" t="str">
        <f>Instructions!$I$35</f>
        <v>Word 14</v>
      </c>
      <c r="F320" s="191">
        <f t="shared" ca="1" si="37"/>
        <v>0.70775578508587211</v>
      </c>
      <c r="G320" s="191" t="str">
        <f>Instructions!$I$40</f>
        <v>Word 19</v>
      </c>
      <c r="H320" s="191">
        <f t="shared" ca="1" si="37"/>
        <v>0.53426706518627709</v>
      </c>
      <c r="I320" s="191" t="str">
        <f>Instructions!$I$45</f>
        <v>Word 24</v>
      </c>
      <c r="J320" s="191">
        <f t="shared" ca="1" si="37"/>
        <v>0.9041932343280461</v>
      </c>
    </row>
    <row r="321" spans="1:11">
      <c r="A321" s="191" t="str">
        <f>Instructions!$I$26</f>
        <v>Word 5</v>
      </c>
      <c r="B321" s="191">
        <f t="shared" ca="1" si="36"/>
        <v>0.80972769317385707</v>
      </c>
      <c r="C321" s="191" t="str">
        <f>Instructions!$I$31</f>
        <v>Word 10</v>
      </c>
      <c r="D321" s="191">
        <f ca="1">RAND()</f>
        <v>0.77439248640252889</v>
      </c>
      <c r="E321" s="191" t="str">
        <f>Instructions!$I$36</f>
        <v>Word 15</v>
      </c>
      <c r="F321" s="191">
        <f ca="1">RAND()</f>
        <v>0.28664809821880344</v>
      </c>
      <c r="G321" s="191" t="str">
        <f>Instructions!$I$41</f>
        <v>Word 20</v>
      </c>
      <c r="H321" s="191">
        <f t="shared" ca="1" si="37"/>
        <v>0.78930997147702409</v>
      </c>
      <c r="I321" s="191" t="str">
        <f>Instructions!$I$46</f>
        <v>Word 25</v>
      </c>
      <c r="J321" s="191">
        <f t="shared" ca="1" si="37"/>
        <v>0.91753360597478217</v>
      </c>
    </row>
    <row r="322" spans="1:11">
      <c r="K322" s="191">
        <v>32</v>
      </c>
    </row>
    <row r="327" spans="1:11">
      <c r="A327" s="191" t="str">
        <f>Instructions!$I$22</f>
        <v>Word 1</v>
      </c>
      <c r="B327" s="191">
        <f t="shared" ca="1" si="36"/>
        <v>0.97359562473481909</v>
      </c>
      <c r="C327" s="191" t="str">
        <f>Instructions!$I$27</f>
        <v>Word 6</v>
      </c>
      <c r="D327" s="191">
        <f ca="1">RAND()</f>
        <v>0.2913964859728253</v>
      </c>
      <c r="E327" s="191" t="str">
        <f>Instructions!$I$32</f>
        <v>Word 11</v>
      </c>
      <c r="F327" s="191">
        <f t="shared" ref="F327:J331" ca="1" si="38">RAND()</f>
        <v>0.35226646627361469</v>
      </c>
      <c r="G327" s="191" t="str">
        <f>Instructions!$I$37</f>
        <v>Word 16</v>
      </c>
      <c r="H327" s="191">
        <f t="shared" ca="1" si="38"/>
        <v>0.87887481906035958</v>
      </c>
      <c r="I327" s="191" t="str">
        <f>Instructions!$I$42</f>
        <v>Word 21</v>
      </c>
      <c r="J327" s="191">
        <f t="shared" ca="1" si="38"/>
        <v>0.38458228083734436</v>
      </c>
    </row>
    <row r="328" spans="1:11">
      <c r="A328" s="191" t="str">
        <f>Instructions!$I$23</f>
        <v>Word 2</v>
      </c>
      <c r="B328" s="191">
        <f t="shared" ca="1" si="36"/>
        <v>0.15755352332230754</v>
      </c>
      <c r="C328" s="191" t="str">
        <f>Instructions!$I$28</f>
        <v>Word 7</v>
      </c>
      <c r="D328" s="191">
        <f ca="1">RAND()</f>
        <v>0.59159132661926794</v>
      </c>
      <c r="E328" s="191" t="str">
        <f>Instructions!$I$33</f>
        <v>Word 12</v>
      </c>
      <c r="F328" s="191">
        <f t="shared" ca="1" si="38"/>
        <v>0.36152152553753347</v>
      </c>
      <c r="G328" s="191" t="str">
        <f>Instructions!$I$38</f>
        <v>Word 17</v>
      </c>
      <c r="H328" s="191">
        <f t="shared" ca="1" si="38"/>
        <v>0.87709816240961169</v>
      </c>
      <c r="I328" s="191" t="str">
        <f>Instructions!$I$43</f>
        <v>Word 22</v>
      </c>
      <c r="J328" s="191">
        <f t="shared" ca="1" si="38"/>
        <v>0.49600315016915653</v>
      </c>
    </row>
    <row r="329" spans="1:11">
      <c r="A329" s="191" t="str">
        <f>Instructions!$I$24</f>
        <v>Word 3</v>
      </c>
      <c r="B329" s="191">
        <f t="shared" ca="1" si="36"/>
        <v>0.3920238464368988</v>
      </c>
      <c r="C329" s="191" t="str">
        <f>Instructions!$I$29</f>
        <v>Word 8</v>
      </c>
      <c r="D329" s="191">
        <f ca="1">RAND()</f>
        <v>0.75764026097666182</v>
      </c>
      <c r="E329" s="191" t="str">
        <f>Instructions!$I$34</f>
        <v>Word 13</v>
      </c>
      <c r="F329" s="191">
        <f t="shared" ca="1" si="38"/>
        <v>0.32561965318091735</v>
      </c>
      <c r="G329" s="191" t="str">
        <f>Instructions!$I$39</f>
        <v>Word 18</v>
      </c>
      <c r="H329" s="191">
        <f t="shared" ca="1" si="38"/>
        <v>0.80798696884315557</v>
      </c>
      <c r="I329" s="191" t="str">
        <f>Instructions!$I$44</f>
        <v>Word 23</v>
      </c>
      <c r="J329" s="191">
        <f t="shared" ca="1" si="38"/>
        <v>0.70990713649098514</v>
      </c>
    </row>
    <row r="330" spans="1:11">
      <c r="A330" s="191" t="str">
        <f>Instructions!$I$25</f>
        <v>Word 4</v>
      </c>
      <c r="B330" s="191">
        <f t="shared" ca="1" si="36"/>
        <v>0.17710598796760568</v>
      </c>
      <c r="C330" s="191" t="str">
        <f>Instructions!$I$30</f>
        <v>Word 9</v>
      </c>
      <c r="D330" s="191">
        <f ca="1">RAND()</f>
        <v>0.47900400368895457</v>
      </c>
      <c r="E330" s="191" t="str">
        <f>Instructions!$I$35</f>
        <v>Word 14</v>
      </c>
      <c r="F330" s="191">
        <f t="shared" ca="1" si="38"/>
        <v>0.25376321886814857</v>
      </c>
      <c r="G330" s="191" t="str">
        <f>Instructions!$I$40</f>
        <v>Word 19</v>
      </c>
      <c r="H330" s="191">
        <f t="shared" ca="1" si="38"/>
        <v>0.64730774580039918</v>
      </c>
      <c r="I330" s="191" t="str">
        <f>Instructions!$I$45</f>
        <v>Word 24</v>
      </c>
      <c r="J330" s="191">
        <f t="shared" ca="1" si="38"/>
        <v>0.96237401568096748</v>
      </c>
    </row>
    <row r="331" spans="1:11">
      <c r="A331" s="191" t="str">
        <f>Instructions!$I$26</f>
        <v>Word 5</v>
      </c>
      <c r="B331" s="191">
        <f t="shared" ca="1" si="36"/>
        <v>0.86746564597653597</v>
      </c>
      <c r="C331" s="191" t="str">
        <f>Instructions!$I$31</f>
        <v>Word 10</v>
      </c>
      <c r="D331" s="191">
        <f ca="1">RAND()</f>
        <v>0.76045693910496892</v>
      </c>
      <c r="E331" s="191" t="str">
        <f>Instructions!$I$36</f>
        <v>Word 15</v>
      </c>
      <c r="F331" s="191">
        <f ca="1">RAND()</f>
        <v>0.26252147709849749</v>
      </c>
      <c r="G331" s="191" t="str">
        <f>Instructions!$I$41</f>
        <v>Word 20</v>
      </c>
      <c r="H331" s="191">
        <f t="shared" ca="1" si="38"/>
        <v>0.68664337762667227</v>
      </c>
      <c r="I331" s="191" t="str">
        <f>Instructions!$I$46</f>
        <v>Word 25</v>
      </c>
      <c r="J331" s="191">
        <f t="shared" ca="1" si="38"/>
        <v>0.21448418641648126</v>
      </c>
    </row>
    <row r="332" spans="1:11">
      <c r="K332" s="191">
        <v>33</v>
      </c>
    </row>
    <row r="337" spans="1:11">
      <c r="A337" s="191" t="str">
        <f>Instructions!$I$22</f>
        <v>Word 1</v>
      </c>
      <c r="B337" s="191">
        <f ca="1">RAND()</f>
        <v>0.24922182379327118</v>
      </c>
      <c r="C337" s="191" t="str">
        <f>Instructions!$I$27</f>
        <v>Word 6</v>
      </c>
      <c r="D337" s="191">
        <f ca="1">RAND()</f>
        <v>0.5637569451853679</v>
      </c>
      <c r="E337" s="191" t="str">
        <f>Instructions!$I$32</f>
        <v>Word 11</v>
      </c>
      <c r="F337" s="191">
        <f t="shared" ref="F337:J341" ca="1" si="39">RAND()</f>
        <v>0.93297213262909351</v>
      </c>
      <c r="G337" s="191" t="str">
        <f>Instructions!$I$37</f>
        <v>Word 16</v>
      </c>
      <c r="H337" s="191">
        <f t="shared" ca="1" si="39"/>
        <v>0.96470337013720775</v>
      </c>
      <c r="I337" s="191" t="str">
        <f>Instructions!$I$42</f>
        <v>Word 21</v>
      </c>
      <c r="J337" s="191">
        <f t="shared" ca="1" si="39"/>
        <v>0.63213555648413422</v>
      </c>
    </row>
    <row r="338" spans="1:11">
      <c r="A338" s="191" t="str">
        <f>Instructions!$I$23</f>
        <v>Word 2</v>
      </c>
      <c r="B338" s="191">
        <f ca="1">RAND()</f>
        <v>0.14890504063673959</v>
      </c>
      <c r="C338" s="191" t="str">
        <f>Instructions!$I$28</f>
        <v>Word 7</v>
      </c>
      <c r="D338" s="191">
        <f ca="1">RAND()</f>
        <v>0.36389822681461448</v>
      </c>
      <c r="E338" s="191" t="str">
        <f>Instructions!$I$33</f>
        <v>Word 12</v>
      </c>
      <c r="F338" s="191">
        <f t="shared" ca="1" si="39"/>
        <v>0.12997925639976793</v>
      </c>
      <c r="G338" s="191" t="str">
        <f>Instructions!$I$38</f>
        <v>Word 17</v>
      </c>
      <c r="H338" s="191">
        <f t="shared" ca="1" si="39"/>
        <v>0.13115968014931445</v>
      </c>
      <c r="I338" s="191" t="str">
        <f>Instructions!$I$43</f>
        <v>Word 22</v>
      </c>
      <c r="J338" s="191">
        <f t="shared" ca="1" si="39"/>
        <v>0.35242800023491005</v>
      </c>
    </row>
    <row r="339" spans="1:11">
      <c r="A339" s="191" t="str">
        <f>Instructions!$I$24</f>
        <v>Word 3</v>
      </c>
      <c r="B339" s="191">
        <f ca="1">RAND()</f>
        <v>0.56033548189805171</v>
      </c>
      <c r="C339" s="191" t="str">
        <f>Instructions!$I$29</f>
        <v>Word 8</v>
      </c>
      <c r="D339" s="191">
        <f ca="1">RAND()</f>
        <v>0.28417330665483598</v>
      </c>
      <c r="E339" s="191" t="str">
        <f>Instructions!$I$34</f>
        <v>Word 13</v>
      </c>
      <c r="F339" s="191">
        <f t="shared" ca="1" si="39"/>
        <v>0.88435767011120692</v>
      </c>
      <c r="G339" s="191" t="str">
        <f>Instructions!$I$39</f>
        <v>Word 18</v>
      </c>
      <c r="H339" s="191">
        <f t="shared" ca="1" si="39"/>
        <v>0.76367358277830866</v>
      </c>
      <c r="I339" s="191" t="str">
        <f>Instructions!$I$44</f>
        <v>Word 23</v>
      </c>
      <c r="J339" s="191">
        <f t="shared" ca="1" si="39"/>
        <v>0.81926078415394621</v>
      </c>
    </row>
    <row r="340" spans="1:11">
      <c r="A340" s="191" t="str">
        <f>Instructions!$I$25</f>
        <v>Word 4</v>
      </c>
      <c r="B340" s="191">
        <f ca="1">RAND()</f>
        <v>0.93612340001413064</v>
      </c>
      <c r="C340" s="191" t="str">
        <f>Instructions!$I$30</f>
        <v>Word 9</v>
      </c>
      <c r="D340" s="191">
        <f ca="1">RAND()</f>
        <v>0.75620436677050096</v>
      </c>
      <c r="E340" s="191" t="str">
        <f>Instructions!$I$35</f>
        <v>Word 14</v>
      </c>
      <c r="F340" s="191">
        <f t="shared" ca="1" si="39"/>
        <v>0.2154166278350097</v>
      </c>
      <c r="G340" s="191" t="str">
        <f>Instructions!$I$40</f>
        <v>Word 19</v>
      </c>
      <c r="H340" s="191">
        <f t="shared" ca="1" si="39"/>
        <v>0.29633806295832887</v>
      </c>
      <c r="I340" s="191" t="str">
        <f>Instructions!$I$45</f>
        <v>Word 24</v>
      </c>
      <c r="J340" s="191">
        <f t="shared" ca="1" si="39"/>
        <v>0.8224447027687688</v>
      </c>
    </row>
    <row r="341" spans="1:11">
      <c r="A341" s="191" t="str">
        <f>Instructions!$I$26</f>
        <v>Word 5</v>
      </c>
      <c r="B341" s="191">
        <f ca="1">RAND()</f>
        <v>0.85170927366731064</v>
      </c>
      <c r="C341" s="191" t="str">
        <f>Instructions!$I$31</f>
        <v>Word 10</v>
      </c>
      <c r="D341" s="191">
        <f ca="1">RAND()</f>
        <v>0.46024125168926588</v>
      </c>
      <c r="E341" s="191" t="str">
        <f>Instructions!$I$36</f>
        <v>Word 15</v>
      </c>
      <c r="F341" s="191">
        <f ca="1">RAND()</f>
        <v>0.14871462809568126</v>
      </c>
      <c r="G341" s="191" t="str">
        <f>Instructions!$I$41</f>
        <v>Word 20</v>
      </c>
      <c r="H341" s="191">
        <f t="shared" ca="1" si="39"/>
        <v>0.85843074857139923</v>
      </c>
      <c r="I341" s="191" t="str">
        <f>Instructions!$I$46</f>
        <v>Word 25</v>
      </c>
      <c r="J341" s="191">
        <f t="shared" ca="1" si="39"/>
        <v>0.54382396484759477</v>
      </c>
    </row>
    <row r="342" spans="1:11">
      <c r="K342" s="191">
        <v>34</v>
      </c>
    </row>
    <row r="347" spans="1:11">
      <c r="A347" s="191" t="str">
        <f>Instructions!$I$22</f>
        <v>Word 1</v>
      </c>
      <c r="B347" s="191">
        <f ca="1">RAND()</f>
        <v>0.34518629004892731</v>
      </c>
      <c r="C347" s="191" t="str">
        <f>Instructions!$I$27</f>
        <v>Word 6</v>
      </c>
      <c r="D347" s="191">
        <f ca="1">RAND()</f>
        <v>0.66352219175585869</v>
      </c>
      <c r="E347" s="191" t="str">
        <f>Instructions!$I$32</f>
        <v>Word 11</v>
      </c>
      <c r="F347" s="191">
        <f t="shared" ref="F347:J351" ca="1" si="40">RAND()</f>
        <v>0.59789381022435528</v>
      </c>
      <c r="G347" s="191" t="str">
        <f>Instructions!$I$37</f>
        <v>Word 16</v>
      </c>
      <c r="H347" s="191">
        <f t="shared" ca="1" si="40"/>
        <v>0.70220361251785846</v>
      </c>
      <c r="I347" s="191" t="str">
        <f>Instructions!$I$42</f>
        <v>Word 21</v>
      </c>
      <c r="J347" s="191">
        <f t="shared" ca="1" si="40"/>
        <v>0.57008155384483472</v>
      </c>
    </row>
    <row r="348" spans="1:11">
      <c r="A348" s="191" t="str">
        <f>Instructions!$I$23</f>
        <v>Word 2</v>
      </c>
      <c r="B348" s="191">
        <f ca="1">RAND()</f>
        <v>0.51000311355446615</v>
      </c>
      <c r="C348" s="191" t="str">
        <f>Instructions!$I$28</f>
        <v>Word 7</v>
      </c>
      <c r="D348" s="191">
        <f ca="1">RAND()</f>
        <v>0.70466207075002418</v>
      </c>
      <c r="E348" s="191" t="str">
        <f>Instructions!$I$33</f>
        <v>Word 12</v>
      </c>
      <c r="F348" s="191">
        <f t="shared" ca="1" si="40"/>
        <v>0.8861528860384561</v>
      </c>
      <c r="G348" s="191" t="str">
        <f>Instructions!$I$38</f>
        <v>Word 17</v>
      </c>
      <c r="H348" s="191">
        <f t="shared" ca="1" si="40"/>
        <v>0.21753722847695478</v>
      </c>
      <c r="I348" s="191" t="str">
        <f>Instructions!$I$43</f>
        <v>Word 22</v>
      </c>
      <c r="J348" s="191">
        <f t="shared" ca="1" si="40"/>
        <v>0.70524094583769847</v>
      </c>
    </row>
    <row r="349" spans="1:11">
      <c r="A349" s="191" t="str">
        <f>Instructions!$I$24</f>
        <v>Word 3</v>
      </c>
      <c r="B349" s="191">
        <f ca="1">RAND()</f>
        <v>0.22541449207607489</v>
      </c>
      <c r="C349" s="191" t="str">
        <f>Instructions!$I$29</f>
        <v>Word 8</v>
      </c>
      <c r="D349" s="191">
        <f ca="1">RAND()</f>
        <v>0.66529081171689475</v>
      </c>
      <c r="E349" s="191" t="str">
        <f>Instructions!$I$34</f>
        <v>Word 13</v>
      </c>
      <c r="F349" s="191">
        <f t="shared" ca="1" si="40"/>
        <v>1.9313227091360408E-2</v>
      </c>
      <c r="G349" s="191" t="str">
        <f>Instructions!$I$39</f>
        <v>Word 18</v>
      </c>
      <c r="H349" s="191">
        <f t="shared" ca="1" si="40"/>
        <v>3.5561090594007472E-2</v>
      </c>
      <c r="I349" s="191" t="str">
        <f>Instructions!$I$44</f>
        <v>Word 23</v>
      </c>
      <c r="J349" s="191">
        <f t="shared" ca="1" si="40"/>
        <v>0.31410342240748146</v>
      </c>
    </row>
    <row r="350" spans="1:11">
      <c r="A350" s="191" t="str">
        <f>Instructions!$I$25</f>
        <v>Word 4</v>
      </c>
      <c r="B350" s="191">
        <f ca="1">RAND()</f>
        <v>0.27759995373762314</v>
      </c>
      <c r="C350" s="191" t="str">
        <f>Instructions!$I$30</f>
        <v>Word 9</v>
      </c>
      <c r="D350" s="191">
        <f ca="1">RAND()</f>
        <v>0.70857057444088289</v>
      </c>
      <c r="E350" s="191" t="str">
        <f>Instructions!$I$35</f>
        <v>Word 14</v>
      </c>
      <c r="F350" s="191">
        <f t="shared" ca="1" si="40"/>
        <v>8.6883679431648986E-2</v>
      </c>
      <c r="G350" s="191" t="str">
        <f>Instructions!$I$40</f>
        <v>Word 19</v>
      </c>
      <c r="H350" s="191">
        <f t="shared" ca="1" si="40"/>
        <v>4.136976795967362E-3</v>
      </c>
      <c r="I350" s="191" t="str">
        <f>Instructions!$I$45</f>
        <v>Word 24</v>
      </c>
      <c r="J350" s="191">
        <f t="shared" ca="1" si="40"/>
        <v>5.2046674569155904E-2</v>
      </c>
    </row>
    <row r="351" spans="1:11">
      <c r="A351" s="191" t="str">
        <f>Instructions!$I$26</f>
        <v>Word 5</v>
      </c>
      <c r="B351" s="191">
        <f ca="1">RAND()</f>
        <v>0.3376062790896408</v>
      </c>
      <c r="C351" s="191" t="str">
        <f>Instructions!$I$31</f>
        <v>Word 10</v>
      </c>
      <c r="D351" s="191">
        <f ca="1">RAND()</f>
        <v>0.93901728582838295</v>
      </c>
      <c r="E351" s="191" t="str">
        <f>Instructions!$I$36</f>
        <v>Word 15</v>
      </c>
      <c r="F351" s="191">
        <f ca="1">RAND()</f>
        <v>9.0484550661754537E-2</v>
      </c>
      <c r="G351" s="191" t="str">
        <f>Instructions!$I$41</f>
        <v>Word 20</v>
      </c>
      <c r="H351" s="191">
        <f t="shared" ca="1" si="40"/>
        <v>0.61442660818547556</v>
      </c>
      <c r="I351" s="191" t="str">
        <f>Instructions!$I$46</f>
        <v>Word 25</v>
      </c>
      <c r="J351" s="191">
        <f t="shared" ca="1" si="40"/>
        <v>0.33563357521640258</v>
      </c>
    </row>
    <row r="352" spans="1:11">
      <c r="K352" s="191">
        <v>35</v>
      </c>
    </row>
    <row r="357" spans="1:11">
      <c r="A357" s="191" t="str">
        <f>Instructions!$I$22</f>
        <v>Word 1</v>
      </c>
      <c r="B357" s="191">
        <f ca="1">RAND()</f>
        <v>0.14287182494783002</v>
      </c>
      <c r="C357" s="191" t="str">
        <f>Instructions!$I$27</f>
        <v>Word 6</v>
      </c>
      <c r="D357" s="191">
        <f ca="1">RAND()</f>
        <v>0.86917689030616518</v>
      </c>
      <c r="E357" s="191" t="str">
        <f>Instructions!$I$32</f>
        <v>Word 11</v>
      </c>
      <c r="F357" s="191">
        <f t="shared" ref="F357:J361" ca="1" si="41">RAND()</f>
        <v>0.84838829448373965</v>
      </c>
      <c r="G357" s="191" t="str">
        <f>Instructions!$I$37</f>
        <v>Word 16</v>
      </c>
      <c r="H357" s="191">
        <f t="shared" ca="1" si="41"/>
        <v>0.90869642244693227</v>
      </c>
      <c r="I357" s="191" t="str">
        <f>Instructions!$I$42</f>
        <v>Word 21</v>
      </c>
      <c r="J357" s="191">
        <f t="shared" ca="1" si="41"/>
        <v>7.3066609212587119E-2</v>
      </c>
    </row>
    <row r="358" spans="1:11">
      <c r="A358" s="191" t="str">
        <f>Instructions!$I$23</f>
        <v>Word 2</v>
      </c>
      <c r="B358" s="191">
        <f ca="1">RAND()</f>
        <v>6.1555376600610501E-2</v>
      </c>
      <c r="C358" s="191" t="str">
        <f>Instructions!$I$28</f>
        <v>Word 7</v>
      </c>
      <c r="D358" s="191">
        <f ca="1">RAND()</f>
        <v>0.9460640915106836</v>
      </c>
      <c r="E358" s="191" t="str">
        <f>Instructions!$I$33</f>
        <v>Word 12</v>
      </c>
      <c r="F358" s="191">
        <f t="shared" ca="1" si="41"/>
        <v>0.72209208666852009</v>
      </c>
      <c r="G358" s="191" t="str">
        <f>Instructions!$I$38</f>
        <v>Word 17</v>
      </c>
      <c r="H358" s="191">
        <f t="shared" ca="1" si="41"/>
        <v>8.9112824576150773E-3</v>
      </c>
      <c r="I358" s="191" t="str">
        <f>Instructions!$I$43</f>
        <v>Word 22</v>
      </c>
      <c r="J358" s="191">
        <f t="shared" ca="1" si="41"/>
        <v>0.11565704507746233</v>
      </c>
    </row>
    <row r="359" spans="1:11">
      <c r="A359" s="191" t="str">
        <f>Instructions!$I$24</f>
        <v>Word 3</v>
      </c>
      <c r="B359" s="191">
        <f ca="1">RAND()</f>
        <v>0.55492468103991432</v>
      </c>
      <c r="C359" s="191" t="str">
        <f>Instructions!$I$29</f>
        <v>Word 8</v>
      </c>
      <c r="D359" s="191">
        <f ca="1">RAND()</f>
        <v>0.64169895375080555</v>
      </c>
      <c r="E359" s="191" t="str">
        <f>Instructions!$I$34</f>
        <v>Word 13</v>
      </c>
      <c r="F359" s="191">
        <f t="shared" ca="1" si="41"/>
        <v>0.51304354303355204</v>
      </c>
      <c r="G359" s="191" t="str">
        <f>Instructions!$I$39</f>
        <v>Word 18</v>
      </c>
      <c r="H359" s="191">
        <f t="shared" ca="1" si="41"/>
        <v>0.14597321360048765</v>
      </c>
      <c r="I359" s="191" t="str">
        <f>Instructions!$I$44</f>
        <v>Word 23</v>
      </c>
      <c r="J359" s="191">
        <f t="shared" ca="1" si="41"/>
        <v>0.27517849917537662</v>
      </c>
    </row>
    <row r="360" spans="1:11">
      <c r="A360" s="191" t="str">
        <f>Instructions!$I$25</f>
        <v>Word 4</v>
      </c>
      <c r="B360" s="191">
        <f ca="1">RAND()</f>
        <v>0.12874640235990209</v>
      </c>
      <c r="C360" s="191" t="str">
        <f>Instructions!$I$30</f>
        <v>Word 9</v>
      </c>
      <c r="D360" s="191">
        <f ca="1">RAND()</f>
        <v>0.91404305269091002</v>
      </c>
      <c r="E360" s="191" t="str">
        <f>Instructions!$I$35</f>
        <v>Word 14</v>
      </c>
      <c r="F360" s="191">
        <f t="shared" ca="1" si="41"/>
        <v>0.86255124727344379</v>
      </c>
      <c r="G360" s="191" t="str">
        <f>Instructions!$I$40</f>
        <v>Word 19</v>
      </c>
      <c r="H360" s="191">
        <f t="shared" ca="1" si="41"/>
        <v>0.60750704661190191</v>
      </c>
      <c r="I360" s="191" t="str">
        <f>Instructions!$I$45</f>
        <v>Word 24</v>
      </c>
      <c r="J360" s="191">
        <f t="shared" ca="1" si="41"/>
        <v>7.7592571717414849E-2</v>
      </c>
    </row>
    <row r="361" spans="1:11">
      <c r="A361" s="191" t="str">
        <f>Instructions!$I$26</f>
        <v>Word 5</v>
      </c>
      <c r="B361" s="191">
        <f ca="1">RAND()</f>
        <v>0.88218577507923723</v>
      </c>
      <c r="C361" s="191" t="str">
        <f>Instructions!$I$31</f>
        <v>Word 10</v>
      </c>
      <c r="D361" s="191">
        <f ca="1">RAND()</f>
        <v>0.93478334508323968</v>
      </c>
      <c r="E361" s="191" t="str">
        <f>Instructions!$I$36</f>
        <v>Word 15</v>
      </c>
      <c r="F361" s="191">
        <f ca="1">RAND()</f>
        <v>0.60006381913349116</v>
      </c>
      <c r="G361" s="191" t="str">
        <f>Instructions!$I$41</f>
        <v>Word 20</v>
      </c>
      <c r="H361" s="191">
        <f t="shared" ca="1" si="41"/>
        <v>0.43261156732402883</v>
      </c>
      <c r="I361" s="191" t="str">
        <f>Instructions!$I$46</f>
        <v>Word 25</v>
      </c>
      <c r="J361" s="191">
        <f t="shared" ca="1" si="41"/>
        <v>0.36328486144835104</v>
      </c>
    </row>
    <row r="362" spans="1:11">
      <c r="K362" s="191">
        <v>36</v>
      </c>
    </row>
    <row r="367" spans="1:11">
      <c r="A367" s="191" t="str">
        <f>Instructions!$I$22</f>
        <v>Word 1</v>
      </c>
      <c r="B367" s="191">
        <f t="shared" ref="B367:B381" ca="1" si="42">RAND()</f>
        <v>0.39951365572476349</v>
      </c>
      <c r="C367" s="191" t="str">
        <f>Instructions!$I$27</f>
        <v>Word 6</v>
      </c>
      <c r="D367" s="191">
        <f ca="1">RAND()</f>
        <v>0.91132238086476347</v>
      </c>
      <c r="E367" s="191" t="str">
        <f>Instructions!$I$32</f>
        <v>Word 11</v>
      </c>
      <c r="F367" s="191">
        <f t="shared" ref="F367:J371" ca="1" si="43">RAND()</f>
        <v>0.74313632283645514</v>
      </c>
      <c r="G367" s="191" t="str">
        <f>Instructions!$I$37</f>
        <v>Word 16</v>
      </c>
      <c r="H367" s="191">
        <f t="shared" ca="1" si="43"/>
        <v>0.37903297113917589</v>
      </c>
      <c r="I367" s="191" t="str">
        <f>Instructions!$I$42</f>
        <v>Word 21</v>
      </c>
      <c r="J367" s="191">
        <f t="shared" ca="1" si="43"/>
        <v>0.77426495272677676</v>
      </c>
    </row>
    <row r="368" spans="1:11">
      <c r="A368" s="191" t="str">
        <f>Instructions!$I$23</f>
        <v>Word 2</v>
      </c>
      <c r="B368" s="191">
        <f t="shared" ca="1" si="42"/>
        <v>0.67853895752305138</v>
      </c>
      <c r="C368" s="191" t="str">
        <f>Instructions!$I$28</f>
        <v>Word 7</v>
      </c>
      <c r="D368" s="191">
        <f ca="1">RAND()</f>
        <v>0.69559148166640816</v>
      </c>
      <c r="E368" s="191" t="str">
        <f>Instructions!$I$33</f>
        <v>Word 12</v>
      </c>
      <c r="F368" s="191">
        <f t="shared" ca="1" si="43"/>
        <v>0.25301291425512418</v>
      </c>
      <c r="G368" s="191" t="str">
        <f>Instructions!$I$38</f>
        <v>Word 17</v>
      </c>
      <c r="H368" s="191">
        <f t="shared" ca="1" si="43"/>
        <v>0.62325740401965324</v>
      </c>
      <c r="I368" s="191" t="str">
        <f>Instructions!$I$43</f>
        <v>Word 22</v>
      </c>
      <c r="J368" s="191">
        <f t="shared" ca="1" si="43"/>
        <v>0.56033138760931289</v>
      </c>
    </row>
    <row r="369" spans="1:11">
      <c r="A369" s="191" t="str">
        <f>Instructions!$I$24</f>
        <v>Word 3</v>
      </c>
      <c r="B369" s="191">
        <f t="shared" ca="1" si="42"/>
        <v>0.76738465266196831</v>
      </c>
      <c r="C369" s="191" t="str">
        <f>Instructions!$I$29</f>
        <v>Word 8</v>
      </c>
      <c r="D369" s="191">
        <f ca="1">RAND()</f>
        <v>0.54472084833011991</v>
      </c>
      <c r="E369" s="191" t="str">
        <f>Instructions!$I$34</f>
        <v>Word 13</v>
      </c>
      <c r="F369" s="191">
        <f t="shared" ca="1" si="43"/>
        <v>0.99824790049078915</v>
      </c>
      <c r="G369" s="191" t="str">
        <f>Instructions!$I$39</f>
        <v>Word 18</v>
      </c>
      <c r="H369" s="191">
        <f t="shared" ca="1" si="43"/>
        <v>0.85280116207303636</v>
      </c>
      <c r="I369" s="191" t="str">
        <f>Instructions!$I$44</f>
        <v>Word 23</v>
      </c>
      <c r="J369" s="191">
        <f t="shared" ca="1" si="43"/>
        <v>0.23518639865191115</v>
      </c>
    </row>
    <row r="370" spans="1:11">
      <c r="A370" s="191" t="str">
        <f>Instructions!$I$25</f>
        <v>Word 4</v>
      </c>
      <c r="B370" s="191">
        <f t="shared" ca="1" si="42"/>
        <v>0.60285584170537332</v>
      </c>
      <c r="C370" s="191" t="str">
        <f>Instructions!$I$30</f>
        <v>Word 9</v>
      </c>
      <c r="D370" s="191">
        <f ca="1">RAND()</f>
        <v>0.64728766362085932</v>
      </c>
      <c r="E370" s="191" t="str">
        <f>Instructions!$I$35</f>
        <v>Word 14</v>
      </c>
      <c r="F370" s="191">
        <f t="shared" ca="1" si="43"/>
        <v>0.90946979127267158</v>
      </c>
      <c r="G370" s="191" t="str">
        <f>Instructions!$I$40</f>
        <v>Word 19</v>
      </c>
      <c r="H370" s="191">
        <f t="shared" ca="1" si="43"/>
        <v>4.1039553801523354E-2</v>
      </c>
      <c r="I370" s="191" t="str">
        <f>Instructions!$I$45</f>
        <v>Word 24</v>
      </c>
      <c r="J370" s="191">
        <f t="shared" ca="1" si="43"/>
        <v>0.9891097756477415</v>
      </c>
    </row>
    <row r="371" spans="1:11">
      <c r="A371" s="191" t="str">
        <f>Instructions!$I$26</f>
        <v>Word 5</v>
      </c>
      <c r="B371" s="191">
        <f t="shared" ca="1" si="42"/>
        <v>0.8065646185659211</v>
      </c>
      <c r="C371" s="191" t="str">
        <f>Instructions!$I$31</f>
        <v>Word 10</v>
      </c>
      <c r="D371" s="191">
        <f ca="1">RAND()</f>
        <v>0.3063508530711796</v>
      </c>
      <c r="E371" s="191" t="str">
        <f>Instructions!$I$36</f>
        <v>Word 15</v>
      </c>
      <c r="F371" s="191">
        <f ca="1">RAND()</f>
        <v>0.52750473367170514</v>
      </c>
      <c r="G371" s="191" t="str">
        <f>Instructions!$I$41</f>
        <v>Word 20</v>
      </c>
      <c r="H371" s="191">
        <f t="shared" ca="1" si="43"/>
        <v>4.6043959662666722E-2</v>
      </c>
      <c r="I371" s="191" t="str">
        <f>Instructions!$I$46</f>
        <v>Word 25</v>
      </c>
      <c r="J371" s="191">
        <f t="shared" ca="1" si="43"/>
        <v>0.36177641496375301</v>
      </c>
    </row>
    <row r="372" spans="1:11">
      <c r="K372" s="191">
        <v>37</v>
      </c>
    </row>
    <row r="377" spans="1:11">
      <c r="A377" s="191" t="str">
        <f>Instructions!$I$22</f>
        <v>Word 1</v>
      </c>
      <c r="B377" s="191">
        <f t="shared" ca="1" si="42"/>
        <v>0.28036356164366438</v>
      </c>
      <c r="C377" s="191" t="str">
        <f>Instructions!$I$27</f>
        <v>Word 6</v>
      </c>
      <c r="D377" s="191">
        <f ca="1">RAND()</f>
        <v>0.5648105912691932</v>
      </c>
      <c r="E377" s="191" t="str">
        <f>Instructions!$I$32</f>
        <v>Word 11</v>
      </c>
      <c r="F377" s="191">
        <f t="shared" ref="F377:J381" ca="1" si="44">RAND()</f>
        <v>0.96906330399663476</v>
      </c>
      <c r="G377" s="191" t="str">
        <f>Instructions!$I$37</f>
        <v>Word 16</v>
      </c>
      <c r="H377" s="191">
        <f t="shared" ca="1" si="44"/>
        <v>0.72692950694897696</v>
      </c>
      <c r="I377" s="191" t="str">
        <f>Instructions!$I$42</f>
        <v>Word 21</v>
      </c>
      <c r="J377" s="191">
        <f t="shared" ca="1" si="44"/>
        <v>3.259611938238971E-2</v>
      </c>
    </row>
    <row r="378" spans="1:11">
      <c r="A378" s="191" t="str">
        <f>Instructions!$I$23</f>
        <v>Word 2</v>
      </c>
      <c r="B378" s="191">
        <f t="shared" ca="1" si="42"/>
        <v>0.48085964304641937</v>
      </c>
      <c r="C378" s="191" t="str">
        <f>Instructions!$I$28</f>
        <v>Word 7</v>
      </c>
      <c r="D378" s="191">
        <f ca="1">RAND()</f>
        <v>0.23576152836587283</v>
      </c>
      <c r="E378" s="191" t="str">
        <f>Instructions!$I$33</f>
        <v>Word 12</v>
      </c>
      <c r="F378" s="191">
        <f t="shared" ca="1" si="44"/>
        <v>0.6262619324460883</v>
      </c>
      <c r="G378" s="191" t="str">
        <f>Instructions!$I$38</f>
        <v>Word 17</v>
      </c>
      <c r="H378" s="191">
        <f t="shared" ca="1" si="44"/>
        <v>0.41559944051260367</v>
      </c>
      <c r="I378" s="191" t="str">
        <f>Instructions!$I$43</f>
        <v>Word 22</v>
      </c>
      <c r="J378" s="191">
        <f t="shared" ca="1" si="44"/>
        <v>0.73323173648205531</v>
      </c>
    </row>
    <row r="379" spans="1:11">
      <c r="A379" s="191" t="str">
        <f>Instructions!$I$24</f>
        <v>Word 3</v>
      </c>
      <c r="B379" s="191">
        <f t="shared" ca="1" si="42"/>
        <v>0.23738041424909151</v>
      </c>
      <c r="C379" s="191" t="str">
        <f>Instructions!$I$29</f>
        <v>Word 8</v>
      </c>
      <c r="D379" s="191">
        <f ca="1">RAND()</f>
        <v>0.70068453813475484</v>
      </c>
      <c r="E379" s="191" t="str">
        <f>Instructions!$I$34</f>
        <v>Word 13</v>
      </c>
      <c r="F379" s="191">
        <f t="shared" ca="1" si="44"/>
        <v>4.5328241957023452E-2</v>
      </c>
      <c r="G379" s="191" t="str">
        <f>Instructions!$I$39</f>
        <v>Word 18</v>
      </c>
      <c r="H379" s="191">
        <f t="shared" ca="1" si="44"/>
        <v>0.33701242534488185</v>
      </c>
      <c r="I379" s="191" t="str">
        <f>Instructions!$I$44</f>
        <v>Word 23</v>
      </c>
      <c r="J379" s="191">
        <f t="shared" ca="1" si="44"/>
        <v>0.72129186937270762</v>
      </c>
    </row>
    <row r="380" spans="1:11">
      <c r="A380" s="191" t="str">
        <f>Instructions!$I$25</f>
        <v>Word 4</v>
      </c>
      <c r="B380" s="191">
        <f t="shared" ca="1" si="42"/>
        <v>0.5581239925796222</v>
      </c>
      <c r="C380" s="191" t="str">
        <f>Instructions!$I$30</f>
        <v>Word 9</v>
      </c>
      <c r="D380" s="191">
        <f ca="1">RAND()</f>
        <v>0.38939467318525967</v>
      </c>
      <c r="E380" s="191" t="str">
        <f>Instructions!$I$35</f>
        <v>Word 14</v>
      </c>
      <c r="F380" s="191">
        <f t="shared" ca="1" si="44"/>
        <v>0.25737642584379827</v>
      </c>
      <c r="G380" s="191" t="str">
        <f>Instructions!$I$40</f>
        <v>Word 19</v>
      </c>
      <c r="H380" s="191">
        <f t="shared" ca="1" si="44"/>
        <v>0.53775212371073611</v>
      </c>
      <c r="I380" s="191" t="str">
        <f>Instructions!$I$45</f>
        <v>Word 24</v>
      </c>
      <c r="J380" s="191">
        <f t="shared" ca="1" si="44"/>
        <v>0.12655428623225107</v>
      </c>
    </row>
    <row r="381" spans="1:11">
      <c r="A381" s="191" t="str">
        <f>Instructions!$I$26</f>
        <v>Word 5</v>
      </c>
      <c r="B381" s="191">
        <f t="shared" ca="1" si="42"/>
        <v>0.79122737617880901</v>
      </c>
      <c r="C381" s="191" t="str">
        <f>Instructions!$I$31</f>
        <v>Word 10</v>
      </c>
      <c r="D381" s="191">
        <f ca="1">RAND()</f>
        <v>7.958852222897983E-2</v>
      </c>
      <c r="E381" s="191" t="str">
        <f>Instructions!$I$36</f>
        <v>Word 15</v>
      </c>
      <c r="F381" s="191">
        <f ca="1">RAND()</f>
        <v>0.68549531985017809</v>
      </c>
      <c r="G381" s="191" t="str">
        <f>Instructions!$I$41</f>
        <v>Word 20</v>
      </c>
      <c r="H381" s="191">
        <f t="shared" ca="1" si="44"/>
        <v>0.76598708504219382</v>
      </c>
      <c r="I381" s="191" t="str">
        <f>Instructions!$I$46</f>
        <v>Word 25</v>
      </c>
      <c r="J381" s="191">
        <f t="shared" ca="1" si="44"/>
        <v>0.42494533812800117</v>
      </c>
    </row>
    <row r="382" spans="1:11">
      <c r="K382" s="191">
        <v>38</v>
      </c>
    </row>
    <row r="387" spans="1:11">
      <c r="A387" s="191" t="str">
        <f>Instructions!$I$22</f>
        <v>Word 1</v>
      </c>
      <c r="B387" s="191">
        <f ca="1">RAND()</f>
        <v>0.35461586107432996</v>
      </c>
      <c r="C387" s="191" t="str">
        <f>Instructions!$I$27</f>
        <v>Word 6</v>
      </c>
      <c r="D387" s="191">
        <f ca="1">RAND()</f>
        <v>0.28894732942155044</v>
      </c>
      <c r="E387" s="191" t="str">
        <f>Instructions!$I$32</f>
        <v>Word 11</v>
      </c>
      <c r="F387" s="191">
        <f t="shared" ref="F387:J391" ca="1" si="45">RAND()</f>
        <v>2.3028427623902337E-3</v>
      </c>
      <c r="G387" s="191" t="str">
        <f>Instructions!$I$37</f>
        <v>Word 16</v>
      </c>
      <c r="H387" s="191">
        <f t="shared" ca="1" si="45"/>
        <v>0.62128392335247729</v>
      </c>
      <c r="I387" s="191" t="str">
        <f>Instructions!$I$42</f>
        <v>Word 21</v>
      </c>
      <c r="J387" s="191">
        <f t="shared" ca="1" si="45"/>
        <v>0.44036672045994008</v>
      </c>
    </row>
    <row r="388" spans="1:11">
      <c r="A388" s="191" t="str">
        <f>Instructions!$I$23</f>
        <v>Word 2</v>
      </c>
      <c r="B388" s="191">
        <f ca="1">RAND()</f>
        <v>0.33405198696109906</v>
      </c>
      <c r="C388" s="191" t="str">
        <f>Instructions!$I$28</f>
        <v>Word 7</v>
      </c>
      <c r="D388" s="191">
        <f ca="1">RAND()</f>
        <v>0.1167195040515332</v>
      </c>
      <c r="E388" s="191" t="str">
        <f>Instructions!$I$33</f>
        <v>Word 12</v>
      </c>
      <c r="F388" s="191">
        <f t="shared" ca="1" si="45"/>
        <v>0.69376655097415818</v>
      </c>
      <c r="G388" s="191" t="str">
        <f>Instructions!$I$38</f>
        <v>Word 17</v>
      </c>
      <c r="H388" s="191">
        <f t="shared" ca="1" si="45"/>
        <v>0.94512220003582093</v>
      </c>
      <c r="I388" s="191" t="str">
        <f>Instructions!$I$43</f>
        <v>Word 22</v>
      </c>
      <c r="J388" s="191">
        <f t="shared" ca="1" si="45"/>
        <v>0.83069710286057263</v>
      </c>
    </row>
    <row r="389" spans="1:11">
      <c r="A389" s="191" t="str">
        <f>Instructions!$I$24</f>
        <v>Word 3</v>
      </c>
      <c r="B389" s="191">
        <f ca="1">RAND()</f>
        <v>0.69607418624612905</v>
      </c>
      <c r="C389" s="191" t="str">
        <f>Instructions!$I$29</f>
        <v>Word 8</v>
      </c>
      <c r="D389" s="191">
        <f ca="1">RAND()</f>
        <v>2.3465749909974409E-3</v>
      </c>
      <c r="E389" s="191" t="str">
        <f>Instructions!$I$34</f>
        <v>Word 13</v>
      </c>
      <c r="F389" s="191">
        <f t="shared" ca="1" si="45"/>
        <v>0.25757281172993374</v>
      </c>
      <c r="G389" s="191" t="str">
        <f>Instructions!$I$39</f>
        <v>Word 18</v>
      </c>
      <c r="H389" s="191">
        <f t="shared" ca="1" si="45"/>
        <v>0.28447758220280484</v>
      </c>
      <c r="I389" s="191" t="str">
        <f>Instructions!$I$44</f>
        <v>Word 23</v>
      </c>
      <c r="J389" s="191">
        <f t="shared" ca="1" si="45"/>
        <v>0.23723670984352185</v>
      </c>
    </row>
    <row r="390" spans="1:11">
      <c r="A390" s="191" t="str">
        <f>Instructions!$I$25</f>
        <v>Word 4</v>
      </c>
      <c r="B390" s="191">
        <f ca="1">RAND()</f>
        <v>0.81490344306978457</v>
      </c>
      <c r="C390" s="191" t="str">
        <f>Instructions!$I$30</f>
        <v>Word 9</v>
      </c>
      <c r="D390" s="191">
        <f ca="1">RAND()</f>
        <v>0.12694100655116847</v>
      </c>
      <c r="E390" s="191" t="str">
        <f>Instructions!$I$35</f>
        <v>Word 14</v>
      </c>
      <c r="F390" s="191">
        <f t="shared" ca="1" si="45"/>
        <v>0.82060244053930687</v>
      </c>
      <c r="G390" s="191" t="str">
        <f>Instructions!$I$40</f>
        <v>Word 19</v>
      </c>
      <c r="H390" s="191">
        <f t="shared" ca="1" si="45"/>
        <v>0.15216325277157772</v>
      </c>
      <c r="I390" s="191" t="str">
        <f>Instructions!$I$45</f>
        <v>Word 24</v>
      </c>
      <c r="J390" s="191">
        <f t="shared" ca="1" si="45"/>
        <v>0.69063618469445076</v>
      </c>
    </row>
    <row r="391" spans="1:11">
      <c r="A391" s="191" t="str">
        <f>Instructions!$I$26</f>
        <v>Word 5</v>
      </c>
      <c r="B391" s="191">
        <f ca="1">RAND()</f>
        <v>0.5060692554531987</v>
      </c>
      <c r="C391" s="191" t="str">
        <f>Instructions!$I$31</f>
        <v>Word 10</v>
      </c>
      <c r="D391" s="191">
        <f ca="1">RAND()</f>
        <v>0.3388200754569759</v>
      </c>
      <c r="E391" s="191" t="str">
        <f>Instructions!$I$36</f>
        <v>Word 15</v>
      </c>
      <c r="F391" s="191">
        <f ca="1">RAND()</f>
        <v>0.93266648197150392</v>
      </c>
      <c r="G391" s="191" t="str">
        <f>Instructions!$I$41</f>
        <v>Word 20</v>
      </c>
      <c r="H391" s="191">
        <f t="shared" ca="1" si="45"/>
        <v>0.77659307398103505</v>
      </c>
      <c r="I391" s="191" t="str">
        <f>Instructions!$I$46</f>
        <v>Word 25</v>
      </c>
      <c r="J391" s="191">
        <f t="shared" ca="1" si="45"/>
        <v>0.88870851778707904</v>
      </c>
    </row>
    <row r="392" spans="1:11">
      <c r="K392" s="191">
        <v>39</v>
      </c>
    </row>
    <row r="397" spans="1:11">
      <c r="A397" s="191" t="str">
        <f>Instructions!$I$22</f>
        <v>Word 1</v>
      </c>
      <c r="B397" s="191">
        <f ca="1">RAND()</f>
        <v>0.15915803103357207</v>
      </c>
      <c r="C397" s="191" t="str">
        <f>Instructions!$I$27</f>
        <v>Word 6</v>
      </c>
      <c r="D397" s="191">
        <f ca="1">RAND()</f>
        <v>0.52017182770483239</v>
      </c>
      <c r="E397" s="191" t="str">
        <f>Instructions!$I$32</f>
        <v>Word 11</v>
      </c>
      <c r="F397" s="191">
        <f t="shared" ref="F397:J401" ca="1" si="46">RAND()</f>
        <v>0.77020653361167668</v>
      </c>
      <c r="G397" s="191" t="str">
        <f>Instructions!$I$37</f>
        <v>Word 16</v>
      </c>
      <c r="H397" s="191">
        <f t="shared" ca="1" si="46"/>
        <v>0.253554512409913</v>
      </c>
      <c r="I397" s="191" t="str">
        <f>Instructions!$I$42</f>
        <v>Word 21</v>
      </c>
      <c r="J397" s="191">
        <f t="shared" ca="1" si="46"/>
        <v>0.91698852968111988</v>
      </c>
    </row>
    <row r="398" spans="1:11">
      <c r="A398" s="191" t="str">
        <f>Instructions!$I$23</f>
        <v>Word 2</v>
      </c>
      <c r="B398" s="191">
        <f ca="1">RAND()</f>
        <v>0.2883591862530912</v>
      </c>
      <c r="C398" s="191" t="str">
        <f>Instructions!$I$28</f>
        <v>Word 7</v>
      </c>
      <c r="D398" s="191">
        <f ca="1">RAND()</f>
        <v>0.12309655290967025</v>
      </c>
      <c r="E398" s="191" t="str">
        <f>Instructions!$I$33</f>
        <v>Word 12</v>
      </c>
      <c r="F398" s="191">
        <f t="shared" ca="1" si="46"/>
        <v>0.35828395770196253</v>
      </c>
      <c r="G398" s="191" t="str">
        <f>Instructions!$I$38</f>
        <v>Word 17</v>
      </c>
      <c r="H398" s="191">
        <f t="shared" ca="1" si="46"/>
        <v>0.95719544538845958</v>
      </c>
      <c r="I398" s="191" t="str">
        <f>Instructions!$I$43</f>
        <v>Word 22</v>
      </c>
      <c r="J398" s="191">
        <f t="shared" ca="1" si="46"/>
        <v>0.35299330923404493</v>
      </c>
    </row>
    <row r="399" spans="1:11">
      <c r="A399" s="191" t="str">
        <f>Instructions!$I$24</f>
        <v>Word 3</v>
      </c>
      <c r="B399" s="191">
        <f ca="1">RAND()</f>
        <v>0.3045158185767437</v>
      </c>
      <c r="C399" s="191" t="str">
        <f>Instructions!$I$29</f>
        <v>Word 8</v>
      </c>
      <c r="D399" s="191">
        <f ca="1">RAND()</f>
        <v>3.4692478984634456E-2</v>
      </c>
      <c r="E399" s="191" t="str">
        <f>Instructions!$I$34</f>
        <v>Word 13</v>
      </c>
      <c r="F399" s="191">
        <f t="shared" ca="1" si="46"/>
        <v>0.48385956603576574</v>
      </c>
      <c r="G399" s="191" t="str">
        <f>Instructions!$I$39</f>
        <v>Word 18</v>
      </c>
      <c r="H399" s="191">
        <f t="shared" ca="1" si="46"/>
        <v>0.82022430492714071</v>
      </c>
      <c r="I399" s="191" t="str">
        <f>Instructions!$I$44</f>
        <v>Word 23</v>
      </c>
      <c r="J399" s="191">
        <f t="shared" ca="1" si="46"/>
        <v>0.86731907149056886</v>
      </c>
    </row>
    <row r="400" spans="1:11">
      <c r="A400" s="191" t="str">
        <f>Instructions!$I$25</f>
        <v>Word 4</v>
      </c>
      <c r="B400" s="191">
        <f ca="1">RAND()</f>
        <v>0.32765819434267596</v>
      </c>
      <c r="C400" s="191" t="str">
        <f>Instructions!$I$30</f>
        <v>Word 9</v>
      </c>
      <c r="D400" s="191">
        <f ca="1">RAND()</f>
        <v>0.65074007174209392</v>
      </c>
      <c r="E400" s="191" t="str">
        <f>Instructions!$I$35</f>
        <v>Word 14</v>
      </c>
      <c r="F400" s="191">
        <f t="shared" ca="1" si="46"/>
        <v>0.40352372488471333</v>
      </c>
      <c r="G400" s="191" t="str">
        <f>Instructions!$I$40</f>
        <v>Word 19</v>
      </c>
      <c r="H400" s="191">
        <f t="shared" ca="1" si="46"/>
        <v>0.33567297020189957</v>
      </c>
      <c r="I400" s="191" t="str">
        <f>Instructions!$I$45</f>
        <v>Word 24</v>
      </c>
      <c r="J400" s="191">
        <f t="shared" ca="1" si="46"/>
        <v>0.29093309710123683</v>
      </c>
    </row>
    <row r="401" spans="1:11">
      <c r="A401" s="191" t="str">
        <f>Instructions!$I$26</f>
        <v>Word 5</v>
      </c>
      <c r="B401" s="191">
        <f ca="1">RAND()</f>
        <v>0.41709510399828098</v>
      </c>
      <c r="C401" s="191" t="str">
        <f>Instructions!$I$31</f>
        <v>Word 10</v>
      </c>
      <c r="D401" s="191">
        <f ca="1">RAND()</f>
        <v>0.20607780287327571</v>
      </c>
      <c r="E401" s="191" t="str">
        <f>Instructions!$I$36</f>
        <v>Word 15</v>
      </c>
      <c r="F401" s="191">
        <f ca="1">RAND()</f>
        <v>0.81292969505660706</v>
      </c>
      <c r="G401" s="191" t="str">
        <f>Instructions!$I$41</f>
        <v>Word 20</v>
      </c>
      <c r="H401" s="191">
        <f t="shared" ca="1" si="46"/>
        <v>0.56623743314141961</v>
      </c>
      <c r="I401" s="191" t="str">
        <f>Instructions!$I$46</f>
        <v>Word 25</v>
      </c>
      <c r="J401" s="191">
        <f t="shared" ca="1" si="46"/>
        <v>0.87747944802989797</v>
      </c>
    </row>
    <row r="402" spans="1:11">
      <c r="K402" s="191">
        <v>40</v>
      </c>
    </row>
    <row r="407" spans="1:11">
      <c r="A407" s="191" t="str">
        <f>Instructions!$I$22</f>
        <v>Word 1</v>
      </c>
      <c r="B407" s="191">
        <f ca="1">RAND()</f>
        <v>0.34240182760779292</v>
      </c>
      <c r="C407" s="191" t="str">
        <f>Instructions!$I$27</f>
        <v>Word 6</v>
      </c>
      <c r="D407" s="191">
        <f ca="1">RAND()</f>
        <v>0.73284096249658948</v>
      </c>
      <c r="E407" s="191" t="str">
        <f>Instructions!$I$32</f>
        <v>Word 11</v>
      </c>
      <c r="F407" s="191">
        <f t="shared" ref="F407:J411" ca="1" si="47">RAND()</f>
        <v>0.99093532924975003</v>
      </c>
      <c r="G407" s="191" t="str">
        <f>Instructions!$I$37</f>
        <v>Word 16</v>
      </c>
      <c r="H407" s="191">
        <f t="shared" ca="1" si="47"/>
        <v>0.19023069458095521</v>
      </c>
      <c r="I407" s="191" t="str">
        <f>Instructions!$I$42</f>
        <v>Word 21</v>
      </c>
      <c r="J407" s="191">
        <f t="shared" ca="1" si="47"/>
        <v>0.89173456368761372</v>
      </c>
    </row>
    <row r="408" spans="1:11">
      <c r="A408" s="191" t="str">
        <f>Instructions!$I$23</f>
        <v>Word 2</v>
      </c>
      <c r="B408" s="191">
        <f ca="1">RAND()</f>
        <v>0.48771352360748721</v>
      </c>
      <c r="C408" s="191" t="str">
        <f>Instructions!$I$28</f>
        <v>Word 7</v>
      </c>
      <c r="D408" s="191">
        <f ca="1">RAND()</f>
        <v>0.4509005763852485</v>
      </c>
      <c r="E408" s="191" t="str">
        <f>Instructions!$I$33</f>
        <v>Word 12</v>
      </c>
      <c r="F408" s="191">
        <f t="shared" ca="1" si="47"/>
        <v>0.30880736667944753</v>
      </c>
      <c r="G408" s="191" t="str">
        <f>Instructions!$I$38</f>
        <v>Word 17</v>
      </c>
      <c r="H408" s="191">
        <f t="shared" ca="1" si="47"/>
        <v>0.87044559577063563</v>
      </c>
      <c r="I408" s="191" t="str">
        <f>Instructions!$I$43</f>
        <v>Word 22</v>
      </c>
      <c r="J408" s="191">
        <f t="shared" ca="1" si="47"/>
        <v>0.26286857791594631</v>
      </c>
    </row>
    <row r="409" spans="1:11">
      <c r="A409" s="191" t="str">
        <f>Instructions!$I$24</f>
        <v>Word 3</v>
      </c>
      <c r="B409" s="191">
        <f ca="1">RAND()</f>
        <v>7.3606901312663897E-2</v>
      </c>
      <c r="C409" s="191" t="str">
        <f>Instructions!$I$29</f>
        <v>Word 8</v>
      </c>
      <c r="D409" s="191">
        <f ca="1">RAND()</f>
        <v>2.6856606107117376E-2</v>
      </c>
      <c r="E409" s="191" t="str">
        <f>Instructions!$I$34</f>
        <v>Word 13</v>
      </c>
      <c r="F409" s="191">
        <f t="shared" ca="1" si="47"/>
        <v>0.50421368615656148</v>
      </c>
      <c r="G409" s="191" t="str">
        <f>Instructions!$I$39</f>
        <v>Word 18</v>
      </c>
      <c r="H409" s="191">
        <f t="shared" ca="1" si="47"/>
        <v>0.98158849104758295</v>
      </c>
      <c r="I409" s="191" t="str">
        <f>Instructions!$I$44</f>
        <v>Word 23</v>
      </c>
      <c r="J409" s="191">
        <f t="shared" ca="1" si="47"/>
        <v>0.20882138047434418</v>
      </c>
    </row>
    <row r="410" spans="1:11">
      <c r="A410" s="191" t="str">
        <f>Instructions!$I$25</f>
        <v>Word 4</v>
      </c>
      <c r="B410" s="191">
        <f ca="1">RAND()</f>
        <v>0.93363805066697692</v>
      </c>
      <c r="C410" s="191" t="str">
        <f>Instructions!$I$30</f>
        <v>Word 9</v>
      </c>
      <c r="D410" s="191">
        <f ca="1">RAND()</f>
        <v>0.1193057193851228</v>
      </c>
      <c r="E410" s="191" t="str">
        <f>Instructions!$I$35</f>
        <v>Word 14</v>
      </c>
      <c r="F410" s="191">
        <f t="shared" ca="1" si="47"/>
        <v>0.34928605253123479</v>
      </c>
      <c r="G410" s="191" t="str">
        <f>Instructions!$I$40</f>
        <v>Word 19</v>
      </c>
      <c r="H410" s="191">
        <f t="shared" ca="1" si="47"/>
        <v>0.29011247648049054</v>
      </c>
      <c r="I410" s="191" t="str">
        <f>Instructions!$I$45</f>
        <v>Word 24</v>
      </c>
      <c r="J410" s="191">
        <f t="shared" ca="1" si="47"/>
        <v>0.2716083863601364</v>
      </c>
    </row>
    <row r="411" spans="1:11">
      <c r="A411" s="191" t="str">
        <f>Instructions!$I$26</f>
        <v>Word 5</v>
      </c>
      <c r="B411" s="191">
        <f ca="1">RAND()</f>
        <v>1.742957431336456E-2</v>
      </c>
      <c r="C411" s="191" t="str">
        <f>Instructions!$I$31</f>
        <v>Word 10</v>
      </c>
      <c r="D411" s="191">
        <f ca="1">RAND()</f>
        <v>0.15844452459260949</v>
      </c>
      <c r="E411" s="191" t="str">
        <f>Instructions!$I$36</f>
        <v>Word 15</v>
      </c>
      <c r="F411" s="191">
        <f ca="1">RAND()</f>
        <v>0.7680566253319131</v>
      </c>
      <c r="G411" s="191" t="str">
        <f>Instructions!$I$41</f>
        <v>Word 20</v>
      </c>
      <c r="H411" s="191">
        <f t="shared" ca="1" si="47"/>
        <v>0.92216135515128073</v>
      </c>
      <c r="I411" s="191" t="str">
        <f>Instructions!$I$46</f>
        <v>Word 25</v>
      </c>
      <c r="J411" s="191">
        <f t="shared" ca="1" si="47"/>
        <v>0.25270581442408091</v>
      </c>
    </row>
    <row r="412" spans="1:11">
      <c r="K412" s="191">
        <v>41</v>
      </c>
    </row>
    <row r="417" spans="1:11">
      <c r="A417" s="191" t="str">
        <f>Instructions!$I$22</f>
        <v>Word 1</v>
      </c>
      <c r="B417" s="191">
        <f t="shared" ref="B417:B431" ca="1" si="48">RAND()</f>
        <v>0.7247544886262306</v>
      </c>
      <c r="C417" s="191" t="str">
        <f>Instructions!$I$27</f>
        <v>Word 6</v>
      </c>
      <c r="D417" s="191">
        <f ca="1">RAND()</f>
        <v>0.23148698077186558</v>
      </c>
      <c r="E417" s="191" t="str">
        <f>Instructions!$I$32</f>
        <v>Word 11</v>
      </c>
      <c r="F417" s="191">
        <f t="shared" ref="F417:J421" ca="1" si="49">RAND()</f>
        <v>0.61664151061651962</v>
      </c>
      <c r="G417" s="191" t="str">
        <f>Instructions!$I$37</f>
        <v>Word 16</v>
      </c>
      <c r="H417" s="191">
        <f t="shared" ca="1" si="49"/>
        <v>0.75914226805755736</v>
      </c>
      <c r="I417" s="191" t="str">
        <f>Instructions!$I$42</f>
        <v>Word 21</v>
      </c>
      <c r="J417" s="191">
        <f t="shared" ca="1" si="49"/>
        <v>1.988457832311008E-2</v>
      </c>
    </row>
    <row r="418" spans="1:11">
      <c r="A418" s="191" t="str">
        <f>Instructions!$I$23</f>
        <v>Word 2</v>
      </c>
      <c r="B418" s="191">
        <f t="shared" ca="1" si="48"/>
        <v>0.70241542609427565</v>
      </c>
      <c r="C418" s="191" t="str">
        <f>Instructions!$I$28</f>
        <v>Word 7</v>
      </c>
      <c r="D418" s="191">
        <f ca="1">RAND()</f>
        <v>0.76870552063935271</v>
      </c>
      <c r="E418" s="191" t="str">
        <f>Instructions!$I$33</f>
        <v>Word 12</v>
      </c>
      <c r="F418" s="191">
        <f t="shared" ca="1" si="49"/>
        <v>0.17921217376925946</v>
      </c>
      <c r="G418" s="191" t="str">
        <f>Instructions!$I$38</f>
        <v>Word 17</v>
      </c>
      <c r="H418" s="191">
        <f t="shared" ca="1" si="49"/>
        <v>0.52297582338835769</v>
      </c>
      <c r="I418" s="191" t="str">
        <f>Instructions!$I$43</f>
        <v>Word 22</v>
      </c>
      <c r="J418" s="191">
        <f t="shared" ca="1" si="49"/>
        <v>0.13396628975343372</v>
      </c>
    </row>
    <row r="419" spans="1:11">
      <c r="A419" s="191" t="str">
        <f>Instructions!$I$24</f>
        <v>Word 3</v>
      </c>
      <c r="B419" s="191">
        <f t="shared" ca="1" si="48"/>
        <v>0.70637672199758372</v>
      </c>
      <c r="C419" s="191" t="str">
        <f>Instructions!$I$29</f>
        <v>Word 8</v>
      </c>
      <c r="D419" s="191">
        <f ca="1">RAND()</f>
        <v>0.5510879540717144</v>
      </c>
      <c r="E419" s="191" t="str">
        <f>Instructions!$I$34</f>
        <v>Word 13</v>
      </c>
      <c r="F419" s="191">
        <f t="shared" ca="1" si="49"/>
        <v>0.35103633995322991</v>
      </c>
      <c r="G419" s="191" t="str">
        <f>Instructions!$I$39</f>
        <v>Word 18</v>
      </c>
      <c r="H419" s="191">
        <f t="shared" ca="1" si="49"/>
        <v>0.68844245647278068</v>
      </c>
      <c r="I419" s="191" t="str">
        <f>Instructions!$I$44</f>
        <v>Word 23</v>
      </c>
      <c r="J419" s="191">
        <f t="shared" ca="1" si="49"/>
        <v>0.39438451819713638</v>
      </c>
    </row>
    <row r="420" spans="1:11">
      <c r="A420" s="191" t="str">
        <f>Instructions!$I$25</f>
        <v>Word 4</v>
      </c>
      <c r="B420" s="191">
        <f t="shared" ca="1" si="48"/>
        <v>1.5946474439821667E-2</v>
      </c>
      <c r="C420" s="191" t="str">
        <f>Instructions!$I$30</f>
        <v>Word 9</v>
      </c>
      <c r="D420" s="191">
        <f ca="1">RAND()</f>
        <v>0.86401442874767487</v>
      </c>
      <c r="E420" s="191" t="str">
        <f>Instructions!$I$35</f>
        <v>Word 14</v>
      </c>
      <c r="F420" s="191">
        <f t="shared" ca="1" si="49"/>
        <v>0.40134913538239669</v>
      </c>
      <c r="G420" s="191" t="str">
        <f>Instructions!$I$40</f>
        <v>Word 19</v>
      </c>
      <c r="H420" s="191">
        <f t="shared" ca="1" si="49"/>
        <v>0.39720004888147298</v>
      </c>
      <c r="I420" s="191" t="str">
        <f>Instructions!$I$45</f>
        <v>Word 24</v>
      </c>
      <c r="J420" s="191">
        <f t="shared" ca="1" si="49"/>
        <v>0.83368913188276128</v>
      </c>
    </row>
    <row r="421" spans="1:11">
      <c r="A421" s="191" t="str">
        <f>Instructions!$I$26</f>
        <v>Word 5</v>
      </c>
      <c r="B421" s="191">
        <f t="shared" ca="1" si="48"/>
        <v>0.23585301036489292</v>
      </c>
      <c r="C421" s="191" t="str">
        <f>Instructions!$I$31</f>
        <v>Word 10</v>
      </c>
      <c r="D421" s="191">
        <f ca="1">RAND()</f>
        <v>0.6501480378907889</v>
      </c>
      <c r="E421" s="191" t="str">
        <f>Instructions!$I$36</f>
        <v>Word 15</v>
      </c>
      <c r="F421" s="191">
        <f ca="1">RAND()</f>
        <v>0.17304695224300404</v>
      </c>
      <c r="G421" s="191" t="str">
        <f>Instructions!$I$41</f>
        <v>Word 20</v>
      </c>
      <c r="H421" s="191">
        <f t="shared" ca="1" si="49"/>
        <v>0.60900383874132813</v>
      </c>
      <c r="I421" s="191" t="str">
        <f>Instructions!$I$46</f>
        <v>Word 25</v>
      </c>
      <c r="J421" s="191">
        <f t="shared" ca="1" si="49"/>
        <v>0.12324276811215218</v>
      </c>
    </row>
    <row r="422" spans="1:11">
      <c r="K422" s="191">
        <v>42</v>
      </c>
    </row>
    <row r="427" spans="1:11">
      <c r="A427" s="191" t="str">
        <f>Instructions!$I$22</f>
        <v>Word 1</v>
      </c>
      <c r="B427" s="191">
        <f t="shared" ca="1" si="48"/>
        <v>0.67744717644550501</v>
      </c>
      <c r="C427" s="191" t="str">
        <f>Instructions!$I$27</f>
        <v>Word 6</v>
      </c>
      <c r="D427" s="191">
        <f ca="1">RAND()</f>
        <v>0.9591519070904222</v>
      </c>
      <c r="E427" s="191" t="str">
        <f>Instructions!$I$32</f>
        <v>Word 11</v>
      </c>
      <c r="F427" s="191">
        <f t="shared" ref="F427:J431" ca="1" si="50">RAND()</f>
        <v>0.23190831295889791</v>
      </c>
      <c r="G427" s="191" t="str">
        <f>Instructions!$I$37</f>
        <v>Word 16</v>
      </c>
      <c r="H427" s="191">
        <f t="shared" ca="1" si="50"/>
        <v>0.65942355833024457</v>
      </c>
      <c r="I427" s="191" t="str">
        <f>Instructions!$I$42</f>
        <v>Word 21</v>
      </c>
      <c r="J427" s="191">
        <f t="shared" ca="1" si="50"/>
        <v>0.58535504698305052</v>
      </c>
    </row>
    <row r="428" spans="1:11">
      <c r="A428" s="191" t="str">
        <f>Instructions!$I$23</f>
        <v>Word 2</v>
      </c>
      <c r="B428" s="191">
        <f t="shared" ca="1" si="48"/>
        <v>8.82830943459878E-3</v>
      </c>
      <c r="C428" s="191" t="str">
        <f>Instructions!$I$28</f>
        <v>Word 7</v>
      </c>
      <c r="D428" s="191">
        <f ca="1">RAND()</f>
        <v>6.1527041278240713E-2</v>
      </c>
      <c r="E428" s="191" t="str">
        <f>Instructions!$I$33</f>
        <v>Word 12</v>
      </c>
      <c r="F428" s="191">
        <f t="shared" ca="1" si="50"/>
        <v>0.95157923862966176</v>
      </c>
      <c r="G428" s="191" t="str">
        <f>Instructions!$I$38</f>
        <v>Word 17</v>
      </c>
      <c r="H428" s="191">
        <f t="shared" ca="1" si="50"/>
        <v>0.70594780164528359</v>
      </c>
      <c r="I428" s="191" t="str">
        <f>Instructions!$I$43</f>
        <v>Word 22</v>
      </c>
      <c r="J428" s="191">
        <f t="shared" ca="1" si="50"/>
        <v>8.1001533170198203E-2</v>
      </c>
    </row>
    <row r="429" spans="1:11">
      <c r="A429" s="191" t="str">
        <f>Instructions!$I$24</f>
        <v>Word 3</v>
      </c>
      <c r="B429" s="191">
        <f t="shared" ca="1" si="48"/>
        <v>0.44759063678512823</v>
      </c>
      <c r="C429" s="191" t="str">
        <f>Instructions!$I$29</f>
        <v>Word 8</v>
      </c>
      <c r="D429" s="191">
        <f ca="1">RAND()</f>
        <v>2.9029723855656164E-2</v>
      </c>
      <c r="E429" s="191" t="str">
        <f>Instructions!$I$34</f>
        <v>Word 13</v>
      </c>
      <c r="F429" s="191">
        <f t="shared" ca="1" si="50"/>
        <v>0.98300919957571564</v>
      </c>
      <c r="G429" s="191" t="str">
        <f>Instructions!$I$39</f>
        <v>Word 18</v>
      </c>
      <c r="H429" s="191">
        <f t="shared" ca="1" si="50"/>
        <v>0.79625246661273086</v>
      </c>
      <c r="I429" s="191" t="str">
        <f>Instructions!$I$44</f>
        <v>Word 23</v>
      </c>
      <c r="J429" s="191">
        <f t="shared" ca="1" si="50"/>
        <v>0.30199097761574079</v>
      </c>
    </row>
    <row r="430" spans="1:11">
      <c r="A430" s="191" t="str">
        <f>Instructions!$I$25</f>
        <v>Word 4</v>
      </c>
      <c r="B430" s="191">
        <f t="shared" ca="1" si="48"/>
        <v>0.10569086855096188</v>
      </c>
      <c r="C430" s="191" t="str">
        <f>Instructions!$I$30</f>
        <v>Word 9</v>
      </c>
      <c r="D430" s="191">
        <f ca="1">RAND()</f>
        <v>6.0503127979329996E-2</v>
      </c>
      <c r="E430" s="191" t="str">
        <f>Instructions!$I$35</f>
        <v>Word 14</v>
      </c>
      <c r="F430" s="191">
        <f t="shared" ca="1" si="50"/>
        <v>0.37058900660458283</v>
      </c>
      <c r="G430" s="191" t="str">
        <f>Instructions!$I$40</f>
        <v>Word 19</v>
      </c>
      <c r="H430" s="191">
        <f t="shared" ca="1" si="50"/>
        <v>0.83083409429999799</v>
      </c>
      <c r="I430" s="191" t="str">
        <f>Instructions!$I$45</f>
        <v>Word 24</v>
      </c>
      <c r="J430" s="191">
        <f t="shared" ca="1" si="50"/>
        <v>0.33789121671964051</v>
      </c>
    </row>
    <row r="431" spans="1:11">
      <c r="A431" s="191" t="str">
        <f>Instructions!$I$26</f>
        <v>Word 5</v>
      </c>
      <c r="B431" s="191">
        <f t="shared" ca="1" si="48"/>
        <v>0.81648355415332019</v>
      </c>
      <c r="C431" s="191" t="str">
        <f>Instructions!$I$31</f>
        <v>Word 10</v>
      </c>
      <c r="D431" s="191">
        <f ca="1">RAND()</f>
        <v>0.99552407480987093</v>
      </c>
      <c r="E431" s="191" t="str">
        <f>Instructions!$I$36</f>
        <v>Word 15</v>
      </c>
      <c r="F431" s="191">
        <f ca="1">RAND()</f>
        <v>0.50621447116329144</v>
      </c>
      <c r="G431" s="191" t="str">
        <f>Instructions!$I$41</f>
        <v>Word 20</v>
      </c>
      <c r="H431" s="191">
        <f t="shared" ca="1" si="50"/>
        <v>0.96337849054718805</v>
      </c>
      <c r="I431" s="191" t="str">
        <f>Instructions!$I$46</f>
        <v>Word 25</v>
      </c>
      <c r="J431" s="191">
        <f t="shared" ca="1" si="50"/>
        <v>0.5932455341024806</v>
      </c>
    </row>
    <row r="432" spans="1:11">
      <c r="K432" s="191">
        <v>43</v>
      </c>
    </row>
    <row r="437" spans="1:11">
      <c r="A437" s="191" t="str">
        <f>Instructions!$I$22</f>
        <v>Word 1</v>
      </c>
      <c r="B437" s="191">
        <f ca="1">RAND()</f>
        <v>0.16114775745054366</v>
      </c>
      <c r="C437" s="191" t="str">
        <f>Instructions!$I$27</f>
        <v>Word 6</v>
      </c>
      <c r="D437" s="191">
        <f ca="1">RAND()</f>
        <v>0.63638769981969801</v>
      </c>
      <c r="E437" s="191" t="str">
        <f>Instructions!$I$32</f>
        <v>Word 11</v>
      </c>
      <c r="F437" s="191">
        <f t="shared" ref="F437:J441" ca="1" si="51">RAND()</f>
        <v>0.18646163111333547</v>
      </c>
      <c r="G437" s="191" t="str">
        <f>Instructions!$I$37</f>
        <v>Word 16</v>
      </c>
      <c r="H437" s="191">
        <f t="shared" ca="1" si="51"/>
        <v>0.5604416663957843</v>
      </c>
      <c r="I437" s="191" t="str">
        <f>Instructions!$I$42</f>
        <v>Word 21</v>
      </c>
      <c r="J437" s="191">
        <f t="shared" ca="1" si="51"/>
        <v>5.956680039807194E-2</v>
      </c>
    </row>
    <row r="438" spans="1:11">
      <c r="A438" s="191" t="str">
        <f>Instructions!$I$23</f>
        <v>Word 2</v>
      </c>
      <c r="B438" s="191">
        <f ca="1">RAND()</f>
        <v>0.56530686162242816</v>
      </c>
      <c r="C438" s="191" t="str">
        <f>Instructions!$I$28</f>
        <v>Word 7</v>
      </c>
      <c r="D438" s="191">
        <f ca="1">RAND()</f>
        <v>0.6967794780420139</v>
      </c>
      <c r="E438" s="191" t="str">
        <f>Instructions!$I$33</f>
        <v>Word 12</v>
      </c>
      <c r="F438" s="191">
        <f t="shared" ca="1" si="51"/>
        <v>0.8420672378463705</v>
      </c>
      <c r="G438" s="191" t="str">
        <f>Instructions!$I$38</f>
        <v>Word 17</v>
      </c>
      <c r="H438" s="191">
        <f t="shared" ca="1" si="51"/>
        <v>0.57016912310867751</v>
      </c>
      <c r="I438" s="191" t="str">
        <f>Instructions!$I$43</f>
        <v>Word 22</v>
      </c>
      <c r="J438" s="191">
        <f t="shared" ca="1" si="51"/>
        <v>0.85700257481301811</v>
      </c>
    </row>
    <row r="439" spans="1:11">
      <c r="A439" s="191" t="str">
        <f>Instructions!$I$24</f>
        <v>Word 3</v>
      </c>
      <c r="B439" s="191">
        <f ca="1">RAND()</f>
        <v>0.97920930895852976</v>
      </c>
      <c r="C439" s="191" t="str">
        <f>Instructions!$I$29</f>
        <v>Word 8</v>
      </c>
      <c r="D439" s="191">
        <f ca="1">RAND()</f>
        <v>0.18265131468859452</v>
      </c>
      <c r="E439" s="191" t="str">
        <f>Instructions!$I$34</f>
        <v>Word 13</v>
      </c>
      <c r="F439" s="191">
        <f t="shared" ca="1" si="51"/>
        <v>4.4261871438640243E-2</v>
      </c>
      <c r="G439" s="191" t="str">
        <f>Instructions!$I$39</f>
        <v>Word 18</v>
      </c>
      <c r="H439" s="191">
        <f t="shared" ca="1" si="51"/>
        <v>0.87294169629061646</v>
      </c>
      <c r="I439" s="191" t="str">
        <f>Instructions!$I$44</f>
        <v>Word 23</v>
      </c>
      <c r="J439" s="191">
        <f t="shared" ca="1" si="51"/>
        <v>0.51433220750770503</v>
      </c>
    </row>
    <row r="440" spans="1:11">
      <c r="A440" s="191" t="str">
        <f>Instructions!$I$25</f>
        <v>Word 4</v>
      </c>
      <c r="B440" s="191">
        <f ca="1">RAND()</f>
        <v>0.56061584020995081</v>
      </c>
      <c r="C440" s="191" t="str">
        <f>Instructions!$I$30</f>
        <v>Word 9</v>
      </c>
      <c r="D440" s="191">
        <f ca="1">RAND()</f>
        <v>0.5776751070762165</v>
      </c>
      <c r="E440" s="191" t="str">
        <f>Instructions!$I$35</f>
        <v>Word 14</v>
      </c>
      <c r="F440" s="191">
        <f t="shared" ca="1" si="51"/>
        <v>0.47076374437175683</v>
      </c>
      <c r="G440" s="191" t="str">
        <f>Instructions!$I$40</f>
        <v>Word 19</v>
      </c>
      <c r="H440" s="191">
        <f t="shared" ca="1" si="51"/>
        <v>0.79426410342876574</v>
      </c>
      <c r="I440" s="191" t="str">
        <f>Instructions!$I$45</f>
        <v>Word 24</v>
      </c>
      <c r="J440" s="191">
        <f t="shared" ca="1" si="51"/>
        <v>0.35273942723026452</v>
      </c>
    </row>
    <row r="441" spans="1:11">
      <c r="A441" s="191" t="str">
        <f>Instructions!$I$26</f>
        <v>Word 5</v>
      </c>
      <c r="B441" s="191">
        <f ca="1">RAND()</f>
        <v>0.36328561398127868</v>
      </c>
      <c r="C441" s="191" t="str">
        <f>Instructions!$I$31</f>
        <v>Word 10</v>
      </c>
      <c r="D441" s="191">
        <f ca="1">RAND()</f>
        <v>0.36400128231513862</v>
      </c>
      <c r="E441" s="191" t="str">
        <f>Instructions!$I$36</f>
        <v>Word 15</v>
      </c>
      <c r="F441" s="191">
        <f ca="1">RAND()</f>
        <v>0.17871553397976103</v>
      </c>
      <c r="G441" s="191" t="str">
        <f>Instructions!$I$41</f>
        <v>Word 20</v>
      </c>
      <c r="H441" s="191">
        <f t="shared" ca="1" si="51"/>
        <v>0.42495395177355044</v>
      </c>
      <c r="I441" s="191" t="str">
        <f>Instructions!$I$46</f>
        <v>Word 25</v>
      </c>
      <c r="J441" s="191">
        <f t="shared" ca="1" si="51"/>
        <v>0.67662200558832242</v>
      </c>
    </row>
    <row r="442" spans="1:11">
      <c r="K442" s="191">
        <v>44</v>
      </c>
    </row>
    <row r="447" spans="1:11">
      <c r="A447" s="191" t="str">
        <f>Instructions!$I$22</f>
        <v>Word 1</v>
      </c>
      <c r="B447" s="191">
        <f ca="1">RAND()</f>
        <v>0.85894070758394236</v>
      </c>
      <c r="C447" s="191" t="str">
        <f>Instructions!$I$27</f>
        <v>Word 6</v>
      </c>
      <c r="D447" s="191">
        <f ca="1">RAND()</f>
        <v>0.12320371169218058</v>
      </c>
      <c r="E447" s="191" t="str">
        <f>Instructions!$I$32</f>
        <v>Word 11</v>
      </c>
      <c r="F447" s="191">
        <f t="shared" ref="F447:J451" ca="1" si="52">RAND()</f>
        <v>3.4349205860117138E-2</v>
      </c>
      <c r="G447" s="191" t="str">
        <f>Instructions!$I$37</f>
        <v>Word 16</v>
      </c>
      <c r="H447" s="191">
        <f t="shared" ca="1" si="52"/>
        <v>0.43525760950870829</v>
      </c>
      <c r="I447" s="191" t="str">
        <f>Instructions!$I$42</f>
        <v>Word 21</v>
      </c>
      <c r="J447" s="191">
        <f t="shared" ca="1" si="52"/>
        <v>0.74044675291967466</v>
      </c>
    </row>
    <row r="448" spans="1:11">
      <c r="A448" s="191" t="str">
        <f>Instructions!$I$23</f>
        <v>Word 2</v>
      </c>
      <c r="B448" s="191">
        <f ca="1">RAND()</f>
        <v>0.13703989386131366</v>
      </c>
      <c r="C448" s="191" t="str">
        <f>Instructions!$I$28</f>
        <v>Word 7</v>
      </c>
      <c r="D448" s="191">
        <f ca="1">RAND()</f>
        <v>0.92059841501542516</v>
      </c>
      <c r="E448" s="191" t="str">
        <f>Instructions!$I$33</f>
        <v>Word 12</v>
      </c>
      <c r="F448" s="191">
        <f t="shared" ca="1" si="52"/>
        <v>0.17523701006562353</v>
      </c>
      <c r="G448" s="191" t="str">
        <f>Instructions!$I$38</f>
        <v>Word 17</v>
      </c>
      <c r="H448" s="191">
        <f t="shared" ca="1" si="52"/>
        <v>0.60545622942588162</v>
      </c>
      <c r="I448" s="191" t="str">
        <f>Instructions!$I$43</f>
        <v>Word 22</v>
      </c>
      <c r="J448" s="191">
        <f t="shared" ca="1" si="52"/>
        <v>0.45010067050790037</v>
      </c>
    </row>
    <row r="449" spans="1:11">
      <c r="A449" s="191" t="str">
        <f>Instructions!$I$24</f>
        <v>Word 3</v>
      </c>
      <c r="B449" s="191">
        <f ca="1">RAND()</f>
        <v>0.37928364366619738</v>
      </c>
      <c r="C449" s="191" t="str">
        <f>Instructions!$I$29</f>
        <v>Word 8</v>
      </c>
      <c r="D449" s="191">
        <f ca="1">RAND()</f>
        <v>0.77324572589712648</v>
      </c>
      <c r="E449" s="191" t="str">
        <f>Instructions!$I$34</f>
        <v>Word 13</v>
      </c>
      <c r="F449" s="191">
        <f t="shared" ca="1" si="52"/>
        <v>0.5463623940896406</v>
      </c>
      <c r="G449" s="191" t="str">
        <f>Instructions!$I$39</f>
        <v>Word 18</v>
      </c>
      <c r="H449" s="191">
        <f t="shared" ca="1" si="52"/>
        <v>0.24072024117959301</v>
      </c>
      <c r="I449" s="191" t="str">
        <f>Instructions!$I$44</f>
        <v>Word 23</v>
      </c>
      <c r="J449" s="191">
        <f t="shared" ca="1" si="52"/>
        <v>0.84613623769609103</v>
      </c>
    </row>
    <row r="450" spans="1:11">
      <c r="A450" s="191" t="str">
        <f>Instructions!$I$25</f>
        <v>Word 4</v>
      </c>
      <c r="B450" s="191">
        <f ca="1">RAND()</f>
        <v>0.60344912447894039</v>
      </c>
      <c r="C450" s="191" t="str">
        <f>Instructions!$I$30</f>
        <v>Word 9</v>
      </c>
      <c r="D450" s="191">
        <f ca="1">RAND()</f>
        <v>0.75083675568519548</v>
      </c>
      <c r="E450" s="191" t="str">
        <f>Instructions!$I$35</f>
        <v>Word 14</v>
      </c>
      <c r="F450" s="191">
        <f t="shared" ca="1" si="52"/>
        <v>0.5366367839328271</v>
      </c>
      <c r="G450" s="191" t="str">
        <f>Instructions!$I$40</f>
        <v>Word 19</v>
      </c>
      <c r="H450" s="191">
        <f t="shared" ca="1" si="52"/>
        <v>5.160672646048603E-2</v>
      </c>
      <c r="I450" s="191" t="str">
        <f>Instructions!$I$45</f>
        <v>Word 24</v>
      </c>
      <c r="J450" s="191">
        <f t="shared" ca="1" si="52"/>
        <v>0.25392806113935673</v>
      </c>
    </row>
    <row r="451" spans="1:11">
      <c r="A451" s="191" t="str">
        <f>Instructions!$I$26</f>
        <v>Word 5</v>
      </c>
      <c r="B451" s="191">
        <f ca="1">RAND()</f>
        <v>0.84681371288886265</v>
      </c>
      <c r="C451" s="191" t="str">
        <f>Instructions!$I$31</f>
        <v>Word 10</v>
      </c>
      <c r="D451" s="191">
        <f ca="1">RAND()</f>
        <v>0.98207070847695854</v>
      </c>
      <c r="E451" s="191" t="str">
        <f>Instructions!$I$36</f>
        <v>Word 15</v>
      </c>
      <c r="F451" s="191">
        <f ca="1">RAND()</f>
        <v>0.89308599753786821</v>
      </c>
      <c r="G451" s="191" t="str">
        <f>Instructions!$I$41</f>
        <v>Word 20</v>
      </c>
      <c r="H451" s="191">
        <f t="shared" ca="1" si="52"/>
        <v>0.83664394623108818</v>
      </c>
      <c r="I451" s="191" t="str">
        <f>Instructions!$I$46</f>
        <v>Word 25</v>
      </c>
      <c r="J451" s="191">
        <f t="shared" ca="1" si="52"/>
        <v>1.4129074724124613E-2</v>
      </c>
    </row>
    <row r="452" spans="1:11">
      <c r="K452" s="191">
        <v>45</v>
      </c>
    </row>
    <row r="457" spans="1:11">
      <c r="A457" s="191" t="str">
        <f>Instructions!$I$22</f>
        <v>Word 1</v>
      </c>
      <c r="B457" s="191">
        <f ca="1">RAND()</f>
        <v>0.17241128327875266</v>
      </c>
      <c r="C457" s="191" t="str">
        <f>Instructions!$I$27</f>
        <v>Word 6</v>
      </c>
      <c r="D457" s="191">
        <f ca="1">RAND()</f>
        <v>0.4197742005172842</v>
      </c>
      <c r="E457" s="191" t="str">
        <f>Instructions!$I$32</f>
        <v>Word 11</v>
      </c>
      <c r="F457" s="191">
        <f t="shared" ref="F457:J461" ca="1" si="53">RAND()</f>
        <v>0.98229119814634491</v>
      </c>
      <c r="G457" s="191" t="str">
        <f>Instructions!$I$37</f>
        <v>Word 16</v>
      </c>
      <c r="H457" s="191">
        <f t="shared" ca="1" si="53"/>
        <v>0.54614211235371735</v>
      </c>
      <c r="I457" s="191" t="str">
        <f>Instructions!$I$42</f>
        <v>Word 21</v>
      </c>
      <c r="J457" s="191">
        <f t="shared" ca="1" si="53"/>
        <v>9.6964429671277608E-2</v>
      </c>
    </row>
    <row r="458" spans="1:11">
      <c r="A458" s="191" t="str">
        <f>Instructions!$I$23</f>
        <v>Word 2</v>
      </c>
      <c r="B458" s="191">
        <f ca="1">RAND()</f>
        <v>0.55687123857326803</v>
      </c>
      <c r="C458" s="191" t="str">
        <f>Instructions!$I$28</f>
        <v>Word 7</v>
      </c>
      <c r="D458" s="191">
        <f ca="1">RAND()</f>
        <v>0.1970662767265372</v>
      </c>
      <c r="E458" s="191" t="str">
        <f>Instructions!$I$33</f>
        <v>Word 12</v>
      </c>
      <c r="F458" s="191">
        <f t="shared" ca="1" si="53"/>
        <v>0.13433367379140992</v>
      </c>
      <c r="G458" s="191" t="str">
        <f>Instructions!$I$38</f>
        <v>Word 17</v>
      </c>
      <c r="H458" s="191">
        <f t="shared" ca="1" si="53"/>
        <v>0.44148972395117025</v>
      </c>
      <c r="I458" s="191" t="str">
        <f>Instructions!$I$43</f>
        <v>Word 22</v>
      </c>
      <c r="J458" s="191">
        <f t="shared" ca="1" si="53"/>
        <v>0.55001873274533586</v>
      </c>
    </row>
    <row r="459" spans="1:11">
      <c r="A459" s="191" t="str">
        <f>Instructions!$I$24</f>
        <v>Word 3</v>
      </c>
      <c r="B459" s="191">
        <f ca="1">RAND()</f>
        <v>0.97531014237095592</v>
      </c>
      <c r="C459" s="191" t="str">
        <f>Instructions!$I$29</f>
        <v>Word 8</v>
      </c>
      <c r="D459" s="191">
        <f ca="1">RAND()</f>
        <v>0.85024497330080662</v>
      </c>
      <c r="E459" s="191" t="str">
        <f>Instructions!$I$34</f>
        <v>Word 13</v>
      </c>
      <c r="F459" s="191">
        <f t="shared" ca="1" si="53"/>
        <v>0.38733784013515471</v>
      </c>
      <c r="G459" s="191" t="str">
        <f>Instructions!$I$39</f>
        <v>Word 18</v>
      </c>
      <c r="H459" s="191">
        <f t="shared" ca="1" si="53"/>
        <v>0.44541457995037903</v>
      </c>
      <c r="I459" s="191" t="str">
        <f>Instructions!$I$44</f>
        <v>Word 23</v>
      </c>
      <c r="J459" s="191">
        <f t="shared" ca="1" si="53"/>
        <v>0.50386831353967287</v>
      </c>
    </row>
    <row r="460" spans="1:11">
      <c r="A460" s="191" t="str">
        <f>Instructions!$I$25</f>
        <v>Word 4</v>
      </c>
      <c r="B460" s="191">
        <f ca="1">RAND()</f>
        <v>0.14500005251480086</v>
      </c>
      <c r="C460" s="191" t="str">
        <f>Instructions!$I$30</f>
        <v>Word 9</v>
      </c>
      <c r="D460" s="191">
        <f ca="1">RAND()</f>
        <v>0.96787559198696904</v>
      </c>
      <c r="E460" s="191" t="str">
        <f>Instructions!$I$35</f>
        <v>Word 14</v>
      </c>
      <c r="F460" s="191">
        <f t="shared" ca="1" si="53"/>
        <v>0.29736507841689497</v>
      </c>
      <c r="G460" s="191" t="str">
        <f>Instructions!$I$40</f>
        <v>Word 19</v>
      </c>
      <c r="H460" s="191">
        <f t="shared" ca="1" si="53"/>
        <v>0.55899833797934795</v>
      </c>
      <c r="I460" s="191" t="str">
        <f>Instructions!$I$45</f>
        <v>Word 24</v>
      </c>
      <c r="J460" s="191">
        <f t="shared" ca="1" si="53"/>
        <v>0.45263745221983731</v>
      </c>
    </row>
    <row r="461" spans="1:11">
      <c r="A461" s="191" t="str">
        <f>Instructions!$I$26</f>
        <v>Word 5</v>
      </c>
      <c r="B461" s="191">
        <f ca="1">RAND()</f>
        <v>0.2032337089246038</v>
      </c>
      <c r="C461" s="191" t="str">
        <f>Instructions!$I$31</f>
        <v>Word 10</v>
      </c>
      <c r="D461" s="191">
        <f ca="1">RAND()</f>
        <v>0.64637404120717856</v>
      </c>
      <c r="E461" s="191" t="str">
        <f>Instructions!$I$36</f>
        <v>Word 15</v>
      </c>
      <c r="F461" s="191">
        <f ca="1">RAND()</f>
        <v>0.27091353616997538</v>
      </c>
      <c r="G461" s="191" t="str">
        <f>Instructions!$I$41</f>
        <v>Word 20</v>
      </c>
      <c r="H461" s="191">
        <f t="shared" ca="1" si="53"/>
        <v>0.72367143256283739</v>
      </c>
      <c r="I461" s="191" t="str">
        <f>Instructions!$I$46</f>
        <v>Word 25</v>
      </c>
      <c r="J461" s="191">
        <f t="shared" ca="1" si="53"/>
        <v>0.28857274510139241</v>
      </c>
    </row>
    <row r="462" spans="1:11">
      <c r="K462" s="191">
        <v>46</v>
      </c>
    </row>
    <row r="467" spans="1:11">
      <c r="A467" s="191" t="str">
        <f>Instructions!$I$22</f>
        <v>Word 1</v>
      </c>
      <c r="B467" s="191">
        <f t="shared" ref="B467:B481" ca="1" si="54">RAND()</f>
        <v>0.14170314296050424</v>
      </c>
      <c r="C467" s="191" t="str">
        <f>Instructions!$I$27</f>
        <v>Word 6</v>
      </c>
      <c r="D467" s="191">
        <f ca="1">RAND()</f>
        <v>0.41434640460691752</v>
      </c>
      <c r="E467" s="191" t="str">
        <f>Instructions!$I$32</f>
        <v>Word 11</v>
      </c>
      <c r="F467" s="191">
        <f t="shared" ref="F467:J471" ca="1" si="55">RAND()</f>
        <v>0.17306898118116132</v>
      </c>
      <c r="G467" s="191" t="str">
        <f>Instructions!$I$37</f>
        <v>Word 16</v>
      </c>
      <c r="H467" s="191">
        <f t="shared" ca="1" si="55"/>
        <v>0.95737038475366476</v>
      </c>
      <c r="I467" s="191" t="str">
        <f>Instructions!$I$42</f>
        <v>Word 21</v>
      </c>
      <c r="J467" s="191">
        <f t="shared" ca="1" si="55"/>
        <v>0.19161001443499581</v>
      </c>
    </row>
    <row r="468" spans="1:11">
      <c r="A468" s="191" t="str">
        <f>Instructions!$I$23</f>
        <v>Word 2</v>
      </c>
      <c r="B468" s="191">
        <f t="shared" ca="1" si="54"/>
        <v>0.35279137678623229</v>
      </c>
      <c r="C468" s="191" t="str">
        <f>Instructions!$I$28</f>
        <v>Word 7</v>
      </c>
      <c r="D468" s="191">
        <f ca="1">RAND()</f>
        <v>0.13900894282762799</v>
      </c>
      <c r="E468" s="191" t="str">
        <f>Instructions!$I$33</f>
        <v>Word 12</v>
      </c>
      <c r="F468" s="191">
        <f t="shared" ca="1" si="55"/>
        <v>0.48708923291887529</v>
      </c>
      <c r="G468" s="191" t="str">
        <f>Instructions!$I$38</f>
        <v>Word 17</v>
      </c>
      <c r="H468" s="191">
        <f t="shared" ca="1" si="55"/>
        <v>0.35156637094379406</v>
      </c>
      <c r="I468" s="191" t="str">
        <f>Instructions!$I$43</f>
        <v>Word 22</v>
      </c>
      <c r="J468" s="191">
        <f t="shared" ca="1" si="55"/>
        <v>8.9989003766430264E-2</v>
      </c>
    </row>
    <row r="469" spans="1:11">
      <c r="A469" s="191" t="str">
        <f>Instructions!$I$24</f>
        <v>Word 3</v>
      </c>
      <c r="B469" s="191">
        <f t="shared" ca="1" si="54"/>
        <v>0.25457842064252734</v>
      </c>
      <c r="C469" s="191" t="str">
        <f>Instructions!$I$29</f>
        <v>Word 8</v>
      </c>
      <c r="D469" s="191">
        <f ca="1">RAND()</f>
        <v>0.62656364162446943</v>
      </c>
      <c r="E469" s="191" t="str">
        <f>Instructions!$I$34</f>
        <v>Word 13</v>
      </c>
      <c r="F469" s="191">
        <f t="shared" ca="1" si="55"/>
        <v>8.244960049218486E-3</v>
      </c>
      <c r="G469" s="191" t="str">
        <f>Instructions!$I$39</f>
        <v>Word 18</v>
      </c>
      <c r="H469" s="191">
        <f t="shared" ca="1" si="55"/>
        <v>0.83869321931832164</v>
      </c>
      <c r="I469" s="191" t="str">
        <f>Instructions!$I$44</f>
        <v>Word 23</v>
      </c>
      <c r="J469" s="191">
        <f t="shared" ca="1" si="55"/>
        <v>0.19128835428163871</v>
      </c>
    </row>
    <row r="470" spans="1:11">
      <c r="A470" s="191" t="str">
        <f>Instructions!$I$25</f>
        <v>Word 4</v>
      </c>
      <c r="B470" s="191">
        <f t="shared" ca="1" si="54"/>
        <v>0.67212616567514893</v>
      </c>
      <c r="C470" s="191" t="str">
        <f>Instructions!$I$30</f>
        <v>Word 9</v>
      </c>
      <c r="D470" s="191">
        <f ca="1">RAND()</f>
        <v>9.6077721310052322E-2</v>
      </c>
      <c r="E470" s="191" t="str">
        <f>Instructions!$I$35</f>
        <v>Word 14</v>
      </c>
      <c r="F470" s="191">
        <f t="shared" ca="1" si="55"/>
        <v>0.59640160832926215</v>
      </c>
      <c r="G470" s="191" t="str">
        <f>Instructions!$I$40</f>
        <v>Word 19</v>
      </c>
      <c r="H470" s="191">
        <f t="shared" ca="1" si="55"/>
        <v>0.25184302488218935</v>
      </c>
      <c r="I470" s="191" t="str">
        <f>Instructions!$I$45</f>
        <v>Word 24</v>
      </c>
      <c r="J470" s="191">
        <f t="shared" ca="1" si="55"/>
        <v>0.85714743221360934</v>
      </c>
    </row>
    <row r="471" spans="1:11">
      <c r="A471" s="191" t="str">
        <f>Instructions!$I$26</f>
        <v>Word 5</v>
      </c>
      <c r="B471" s="191">
        <f t="shared" ca="1" si="54"/>
        <v>6.6028731855642286E-2</v>
      </c>
      <c r="C471" s="191" t="str">
        <f>Instructions!$I$31</f>
        <v>Word 10</v>
      </c>
      <c r="D471" s="191">
        <f ca="1">RAND()</f>
        <v>0.99954051033304159</v>
      </c>
      <c r="E471" s="191" t="str">
        <f>Instructions!$I$36</f>
        <v>Word 15</v>
      </c>
      <c r="F471" s="191">
        <f ca="1">RAND()</f>
        <v>0.89728355630904222</v>
      </c>
      <c r="G471" s="191" t="str">
        <f>Instructions!$I$41</f>
        <v>Word 20</v>
      </c>
      <c r="H471" s="191">
        <f t="shared" ca="1" si="55"/>
        <v>0.2466607467798726</v>
      </c>
      <c r="I471" s="191" t="str">
        <f>Instructions!$I$46</f>
        <v>Word 25</v>
      </c>
      <c r="J471" s="191">
        <f t="shared" ca="1" si="55"/>
        <v>0.23143487646939065</v>
      </c>
    </row>
    <row r="472" spans="1:11">
      <c r="K472" s="191">
        <v>47</v>
      </c>
    </row>
    <row r="477" spans="1:11">
      <c r="A477" s="191" t="str">
        <f>Instructions!$I$22</f>
        <v>Word 1</v>
      </c>
      <c r="B477" s="191">
        <f t="shared" ca="1" si="54"/>
        <v>0.23546293039501165</v>
      </c>
      <c r="C477" s="191" t="str">
        <f>Instructions!$I$27</f>
        <v>Word 6</v>
      </c>
      <c r="D477" s="191">
        <f ca="1">RAND()</f>
        <v>8.9153257633316496E-2</v>
      </c>
      <c r="E477" s="191" t="str">
        <f>Instructions!$I$32</f>
        <v>Word 11</v>
      </c>
      <c r="F477" s="191">
        <f t="shared" ref="F477:J481" ca="1" si="56">RAND()</f>
        <v>0.62750701655342644</v>
      </c>
      <c r="G477" s="191" t="str">
        <f>Instructions!$I$37</f>
        <v>Word 16</v>
      </c>
      <c r="H477" s="191">
        <f t="shared" ca="1" si="56"/>
        <v>0.47900070452045385</v>
      </c>
      <c r="I477" s="191" t="str">
        <f>Instructions!$I$42</f>
        <v>Word 21</v>
      </c>
      <c r="J477" s="191">
        <f t="shared" ca="1" si="56"/>
        <v>0.8696661610899018</v>
      </c>
    </row>
    <row r="478" spans="1:11">
      <c r="A478" s="191" t="str">
        <f>Instructions!$I$23</f>
        <v>Word 2</v>
      </c>
      <c r="B478" s="191">
        <f t="shared" ca="1" si="54"/>
        <v>0.29406675865974119</v>
      </c>
      <c r="C478" s="191" t="str">
        <f>Instructions!$I$28</f>
        <v>Word 7</v>
      </c>
      <c r="D478" s="191">
        <f ca="1">RAND()</f>
        <v>0.20264212344300425</v>
      </c>
      <c r="E478" s="191" t="str">
        <f>Instructions!$I$33</f>
        <v>Word 12</v>
      </c>
      <c r="F478" s="191">
        <f t="shared" ca="1" si="56"/>
        <v>0.40654582204984513</v>
      </c>
      <c r="G478" s="191" t="str">
        <f>Instructions!$I$38</f>
        <v>Word 17</v>
      </c>
      <c r="H478" s="191">
        <f t="shared" ca="1" si="56"/>
        <v>4.4731840580777837E-2</v>
      </c>
      <c r="I478" s="191" t="str">
        <f>Instructions!$I$43</f>
        <v>Word 22</v>
      </c>
      <c r="J478" s="191">
        <f t="shared" ca="1" si="56"/>
        <v>2.8481531670426774E-2</v>
      </c>
    </row>
    <row r="479" spans="1:11">
      <c r="A479" s="191" t="str">
        <f>Instructions!$I$24</f>
        <v>Word 3</v>
      </c>
      <c r="B479" s="191">
        <f t="shared" ca="1" si="54"/>
        <v>0.68471787390270933</v>
      </c>
      <c r="C479" s="191" t="str">
        <f>Instructions!$I$29</f>
        <v>Word 8</v>
      </c>
      <c r="D479" s="191">
        <f ca="1">RAND()</f>
        <v>0.81017659034160316</v>
      </c>
      <c r="E479" s="191" t="str">
        <f>Instructions!$I$34</f>
        <v>Word 13</v>
      </c>
      <c r="F479" s="191">
        <f t="shared" ca="1" si="56"/>
        <v>0.96446064924037256</v>
      </c>
      <c r="G479" s="191" t="str">
        <f>Instructions!$I$39</f>
        <v>Word 18</v>
      </c>
      <c r="H479" s="191">
        <f t="shared" ca="1" si="56"/>
        <v>0.60584142089836879</v>
      </c>
      <c r="I479" s="191" t="str">
        <f>Instructions!$I$44</f>
        <v>Word 23</v>
      </c>
      <c r="J479" s="191">
        <f t="shared" ca="1" si="56"/>
        <v>0.27431687373331093</v>
      </c>
    </row>
    <row r="480" spans="1:11">
      <c r="A480" s="191" t="str">
        <f>Instructions!$I$25</f>
        <v>Word 4</v>
      </c>
      <c r="B480" s="191">
        <f t="shared" ca="1" si="54"/>
        <v>0.7659104076379345</v>
      </c>
      <c r="C480" s="191" t="str">
        <f>Instructions!$I$30</f>
        <v>Word 9</v>
      </c>
      <c r="D480" s="191">
        <f ca="1">RAND()</f>
        <v>0.29166043798758223</v>
      </c>
      <c r="E480" s="191" t="str">
        <f>Instructions!$I$35</f>
        <v>Word 14</v>
      </c>
      <c r="F480" s="191">
        <f t="shared" ca="1" si="56"/>
        <v>0.6214214899669771</v>
      </c>
      <c r="G480" s="191" t="str">
        <f>Instructions!$I$40</f>
        <v>Word 19</v>
      </c>
      <c r="H480" s="191">
        <f t="shared" ca="1" si="56"/>
        <v>0.8512484671971623</v>
      </c>
      <c r="I480" s="191" t="str">
        <f>Instructions!$I$45</f>
        <v>Word 24</v>
      </c>
      <c r="J480" s="191">
        <f t="shared" ca="1" si="56"/>
        <v>0.61315564839909997</v>
      </c>
    </row>
    <row r="481" spans="1:11">
      <c r="A481" s="191" t="str">
        <f>Instructions!$I$26</f>
        <v>Word 5</v>
      </c>
      <c r="B481" s="191">
        <f t="shared" ca="1" si="54"/>
        <v>0.23352067753973704</v>
      </c>
      <c r="C481" s="191" t="str">
        <f>Instructions!$I$31</f>
        <v>Word 10</v>
      </c>
      <c r="D481" s="191">
        <f ca="1">RAND()</f>
        <v>0.90192826844426077</v>
      </c>
      <c r="E481" s="191" t="str">
        <f>Instructions!$I$36</f>
        <v>Word 15</v>
      </c>
      <c r="F481" s="191">
        <f ca="1">RAND()</f>
        <v>0.75404664813875766</v>
      </c>
      <c r="G481" s="191" t="str">
        <f>Instructions!$I$41</f>
        <v>Word 20</v>
      </c>
      <c r="H481" s="191">
        <f t="shared" ca="1" si="56"/>
        <v>0.48416862892802559</v>
      </c>
      <c r="I481" s="191" t="str">
        <f>Instructions!$I$46</f>
        <v>Word 25</v>
      </c>
      <c r="J481" s="191">
        <f t="shared" ca="1" si="56"/>
        <v>0.62745111543193866</v>
      </c>
    </row>
    <row r="482" spans="1:11">
      <c r="K482" s="191">
        <v>48</v>
      </c>
    </row>
    <row r="487" spans="1:11">
      <c r="A487" s="191" t="str">
        <f>Instructions!$I$22</f>
        <v>Word 1</v>
      </c>
      <c r="B487" s="191">
        <f ca="1">RAND()</f>
        <v>0.15100336252115243</v>
      </c>
      <c r="C487" s="191" t="str">
        <f>Instructions!$I$27</f>
        <v>Word 6</v>
      </c>
      <c r="D487" s="191">
        <f ca="1">RAND()</f>
        <v>0.59030437675505854</v>
      </c>
      <c r="E487" s="191" t="str">
        <f>Instructions!$I$32</f>
        <v>Word 11</v>
      </c>
      <c r="F487" s="191">
        <f t="shared" ref="F487:J491" ca="1" si="57">RAND()</f>
        <v>0.7029634851718829</v>
      </c>
      <c r="G487" s="191" t="str">
        <f>Instructions!$I$37</f>
        <v>Word 16</v>
      </c>
      <c r="H487" s="191">
        <f t="shared" ca="1" si="57"/>
        <v>0.50919677416738141</v>
      </c>
      <c r="I487" s="191" t="str">
        <f>Instructions!$I$42</f>
        <v>Word 21</v>
      </c>
      <c r="J487" s="191">
        <f t="shared" ca="1" si="57"/>
        <v>0.90238618312689689</v>
      </c>
    </row>
    <row r="488" spans="1:11">
      <c r="A488" s="191" t="str">
        <f>Instructions!$I$23</f>
        <v>Word 2</v>
      </c>
      <c r="B488" s="191">
        <f ca="1">RAND()</f>
        <v>0.73488245670711039</v>
      </c>
      <c r="C488" s="191" t="str">
        <f>Instructions!$I$28</f>
        <v>Word 7</v>
      </c>
      <c r="D488" s="191">
        <f ca="1">RAND()</f>
        <v>0.93116950451150893</v>
      </c>
      <c r="E488" s="191" t="str">
        <f>Instructions!$I$33</f>
        <v>Word 12</v>
      </c>
      <c r="F488" s="191">
        <f t="shared" ca="1" si="57"/>
        <v>3.770312099555273E-2</v>
      </c>
      <c r="G488" s="191" t="str">
        <f>Instructions!$I$38</f>
        <v>Word 17</v>
      </c>
      <c r="H488" s="191">
        <f t="shared" ca="1" si="57"/>
        <v>0.63808387455718185</v>
      </c>
      <c r="I488" s="191" t="str">
        <f>Instructions!$I$43</f>
        <v>Word 22</v>
      </c>
      <c r="J488" s="191">
        <f t="shared" ca="1" si="57"/>
        <v>0.24598842223802286</v>
      </c>
    </row>
    <row r="489" spans="1:11">
      <c r="A489" s="191" t="str">
        <f>Instructions!$I$24</f>
        <v>Word 3</v>
      </c>
      <c r="B489" s="191">
        <f ca="1">RAND()</f>
        <v>0.80216804862579294</v>
      </c>
      <c r="C489" s="191" t="str">
        <f>Instructions!$I$29</f>
        <v>Word 8</v>
      </c>
      <c r="D489" s="191">
        <f ca="1">RAND()</f>
        <v>0.5113111007879001</v>
      </c>
      <c r="E489" s="191" t="str">
        <f>Instructions!$I$34</f>
        <v>Word 13</v>
      </c>
      <c r="F489" s="191">
        <f t="shared" ca="1" si="57"/>
        <v>0.26654533866254471</v>
      </c>
      <c r="G489" s="191" t="str">
        <f>Instructions!$I$39</f>
        <v>Word 18</v>
      </c>
      <c r="H489" s="191">
        <f t="shared" ca="1" si="57"/>
        <v>0.32297558561433026</v>
      </c>
      <c r="I489" s="191" t="str">
        <f>Instructions!$I$44</f>
        <v>Word 23</v>
      </c>
      <c r="J489" s="191">
        <f t="shared" ca="1" si="57"/>
        <v>0.56428882671341185</v>
      </c>
    </row>
    <row r="490" spans="1:11">
      <c r="A490" s="191" t="str">
        <f>Instructions!$I$25</f>
        <v>Word 4</v>
      </c>
      <c r="B490" s="191">
        <f ca="1">RAND()</f>
        <v>0.38823252627725424</v>
      </c>
      <c r="C490" s="191" t="str">
        <f>Instructions!$I$30</f>
        <v>Word 9</v>
      </c>
      <c r="D490" s="191">
        <f ca="1">RAND()</f>
        <v>0.89766045938704198</v>
      </c>
      <c r="E490" s="191" t="str">
        <f>Instructions!$I$35</f>
        <v>Word 14</v>
      </c>
      <c r="F490" s="191">
        <f t="shared" ca="1" si="57"/>
        <v>0.25514135151709805</v>
      </c>
      <c r="G490" s="191" t="str">
        <f>Instructions!$I$40</f>
        <v>Word 19</v>
      </c>
      <c r="H490" s="191">
        <f t="shared" ca="1" si="57"/>
        <v>2.0006707111633992E-2</v>
      </c>
      <c r="I490" s="191" t="str">
        <f>Instructions!$I$45</f>
        <v>Word 24</v>
      </c>
      <c r="J490" s="191">
        <f t="shared" ca="1" si="57"/>
        <v>0.43090147269588885</v>
      </c>
    </row>
    <row r="491" spans="1:11">
      <c r="A491" s="191" t="str">
        <f>Instructions!$I$26</f>
        <v>Word 5</v>
      </c>
      <c r="B491" s="191">
        <f ca="1">RAND()</f>
        <v>0.56935283263762615</v>
      </c>
      <c r="C491" s="191" t="str">
        <f>Instructions!$I$31</f>
        <v>Word 10</v>
      </c>
      <c r="D491" s="191">
        <f ca="1">RAND()</f>
        <v>0.38984467222655272</v>
      </c>
      <c r="E491" s="191" t="str">
        <f>Instructions!$I$36</f>
        <v>Word 15</v>
      </c>
      <c r="F491" s="191">
        <f ca="1">RAND()</f>
        <v>0.77708327583703463</v>
      </c>
      <c r="G491" s="191" t="str">
        <f>Instructions!$I$41</f>
        <v>Word 20</v>
      </c>
      <c r="H491" s="191">
        <f t="shared" ca="1" si="57"/>
        <v>0.73960092298479829</v>
      </c>
      <c r="I491" s="191" t="str">
        <f>Instructions!$I$46</f>
        <v>Word 25</v>
      </c>
      <c r="J491" s="191">
        <f t="shared" ca="1" si="57"/>
        <v>0.7743866958949972</v>
      </c>
    </row>
    <row r="492" spans="1:11">
      <c r="K492" s="191">
        <v>49</v>
      </c>
    </row>
    <row r="497" spans="1:11">
      <c r="A497" s="191" t="str">
        <f>Instructions!$I$22</f>
        <v>Word 1</v>
      </c>
      <c r="B497" s="191">
        <f ca="1">RAND()</f>
        <v>0.109371136330216</v>
      </c>
      <c r="C497" s="191" t="str">
        <f>Instructions!$I$27</f>
        <v>Word 6</v>
      </c>
      <c r="D497" s="191">
        <f ca="1">RAND()</f>
        <v>0.50749648752660481</v>
      </c>
      <c r="E497" s="191" t="str">
        <f>Instructions!$I$32</f>
        <v>Word 11</v>
      </c>
      <c r="F497" s="191">
        <f t="shared" ref="F497:J501" ca="1" si="58">RAND()</f>
        <v>0.42057334570289207</v>
      </c>
      <c r="G497" s="191" t="str">
        <f>Instructions!$I$37</f>
        <v>Word 16</v>
      </c>
      <c r="H497" s="191">
        <f t="shared" ca="1" si="58"/>
        <v>0.17385698972724584</v>
      </c>
      <c r="I497" s="191" t="str">
        <f>Instructions!$I$42</f>
        <v>Word 21</v>
      </c>
      <c r="J497" s="191">
        <f t="shared" ca="1" si="58"/>
        <v>0.39480627912538302</v>
      </c>
    </row>
    <row r="498" spans="1:11">
      <c r="A498" s="191" t="str">
        <f>Instructions!$I$23</f>
        <v>Word 2</v>
      </c>
      <c r="B498" s="191">
        <f ca="1">RAND()</f>
        <v>0.92228915999205963</v>
      </c>
      <c r="C498" s="191" t="str">
        <f>Instructions!$I$28</f>
        <v>Word 7</v>
      </c>
      <c r="D498" s="191">
        <f ca="1">RAND()</f>
        <v>7.0465423865237242E-2</v>
      </c>
      <c r="E498" s="191" t="str">
        <f>Instructions!$I$33</f>
        <v>Word 12</v>
      </c>
      <c r="F498" s="191">
        <f t="shared" ca="1" si="58"/>
        <v>0.76276104738565487</v>
      </c>
      <c r="G498" s="191" t="str">
        <f>Instructions!$I$38</f>
        <v>Word 17</v>
      </c>
      <c r="H498" s="191">
        <f t="shared" ca="1" si="58"/>
        <v>0.72716241866213083</v>
      </c>
      <c r="I498" s="191" t="str">
        <f>Instructions!$I$43</f>
        <v>Word 22</v>
      </c>
      <c r="J498" s="191">
        <f t="shared" ca="1" si="58"/>
        <v>0.56289243673430922</v>
      </c>
    </row>
    <row r="499" spans="1:11">
      <c r="A499" s="191" t="str">
        <f>Instructions!$I$24</f>
        <v>Word 3</v>
      </c>
      <c r="B499" s="191">
        <f ca="1">RAND()</f>
        <v>0.95623216452624582</v>
      </c>
      <c r="C499" s="191" t="str">
        <f>Instructions!$I$29</f>
        <v>Word 8</v>
      </c>
      <c r="D499" s="191">
        <f ca="1">RAND()</f>
        <v>2.3473160210375266E-2</v>
      </c>
      <c r="E499" s="191" t="str">
        <f>Instructions!$I$34</f>
        <v>Word 13</v>
      </c>
      <c r="F499" s="191">
        <f t="shared" ca="1" si="58"/>
        <v>0.81843121903166305</v>
      </c>
      <c r="G499" s="191" t="str">
        <f>Instructions!$I$39</f>
        <v>Word 18</v>
      </c>
      <c r="H499" s="191">
        <f t="shared" ca="1" si="58"/>
        <v>0.9779070637944679</v>
      </c>
      <c r="I499" s="191" t="str">
        <f>Instructions!$I$44</f>
        <v>Word 23</v>
      </c>
      <c r="J499" s="191">
        <f t="shared" ca="1" si="58"/>
        <v>0.26894362973156904</v>
      </c>
    </row>
    <row r="500" spans="1:11">
      <c r="A500" s="191" t="str">
        <f>Instructions!$I$25</f>
        <v>Word 4</v>
      </c>
      <c r="B500" s="191">
        <f ca="1">RAND()</f>
        <v>0.25775462732315346</v>
      </c>
      <c r="C500" s="191" t="str">
        <f>Instructions!$I$30</f>
        <v>Word 9</v>
      </c>
      <c r="D500" s="191">
        <f ca="1">RAND()</f>
        <v>0.29254166943834348</v>
      </c>
      <c r="E500" s="191" t="str">
        <f>Instructions!$I$35</f>
        <v>Word 14</v>
      </c>
      <c r="F500" s="191">
        <f t="shared" ca="1" si="58"/>
        <v>0.92390308441959734</v>
      </c>
      <c r="G500" s="191" t="str">
        <f>Instructions!$I$40</f>
        <v>Word 19</v>
      </c>
      <c r="H500" s="191">
        <f t="shared" ca="1" si="58"/>
        <v>0.78704662180668283</v>
      </c>
      <c r="I500" s="191" t="str">
        <f>Instructions!$I$45</f>
        <v>Word 24</v>
      </c>
      <c r="J500" s="191">
        <f t="shared" ca="1" si="58"/>
        <v>0.58542187689706848</v>
      </c>
    </row>
    <row r="501" spans="1:11">
      <c r="A501" s="191" t="str">
        <f>Instructions!$I$26</f>
        <v>Word 5</v>
      </c>
      <c r="B501" s="191">
        <f ca="1">RAND()</f>
        <v>0.22826214327774519</v>
      </c>
      <c r="C501" s="191" t="str">
        <f>Instructions!$I$31</f>
        <v>Word 10</v>
      </c>
      <c r="D501" s="191">
        <f ca="1">RAND()</f>
        <v>0.39637459425051025</v>
      </c>
      <c r="E501" s="191" t="str">
        <f>Instructions!$I$36</f>
        <v>Word 15</v>
      </c>
      <c r="F501" s="191">
        <f ca="1">RAND()</f>
        <v>0.49335100925776598</v>
      </c>
      <c r="G501" s="191" t="str">
        <f>Instructions!$I$41</f>
        <v>Word 20</v>
      </c>
      <c r="H501" s="191">
        <f t="shared" ca="1" si="58"/>
        <v>0.90214826597132625</v>
      </c>
      <c r="I501" s="191" t="str">
        <f>Instructions!$I$46</f>
        <v>Word 25</v>
      </c>
      <c r="J501" s="191">
        <f t="shared" ca="1" si="58"/>
        <v>0.27435327814277655</v>
      </c>
    </row>
    <row r="502" spans="1:11">
      <c r="K502" s="191">
        <v>50</v>
      </c>
    </row>
    <row r="507" spans="1:11">
      <c r="A507" s="191" t="str">
        <f>Instructions!$I$22</f>
        <v>Word 1</v>
      </c>
      <c r="B507" s="191">
        <f ca="1">RAND()</f>
        <v>0.76945846186391709</v>
      </c>
      <c r="C507" s="191" t="str">
        <f>Instructions!$I$27</f>
        <v>Word 6</v>
      </c>
      <c r="D507" s="191">
        <f ca="1">RAND()</f>
        <v>0.99340572642350333</v>
      </c>
      <c r="E507" s="191" t="str">
        <f>Instructions!$I$32</f>
        <v>Word 11</v>
      </c>
      <c r="F507" s="191">
        <f t="shared" ref="F507:J511" ca="1" si="59">RAND()</f>
        <v>0.36403653820719639</v>
      </c>
      <c r="G507" s="191" t="str">
        <f>Instructions!$I$37</f>
        <v>Word 16</v>
      </c>
      <c r="H507" s="191">
        <f t="shared" ca="1" si="59"/>
        <v>0.62614499931813983</v>
      </c>
      <c r="I507" s="191" t="str">
        <f>Instructions!$I$42</f>
        <v>Word 21</v>
      </c>
      <c r="J507" s="191">
        <f t="shared" ca="1" si="59"/>
        <v>0.35770406563132584</v>
      </c>
    </row>
    <row r="508" spans="1:11">
      <c r="A508" s="191" t="str">
        <f>Instructions!$I$23</f>
        <v>Word 2</v>
      </c>
      <c r="B508" s="191">
        <f ca="1">RAND()</f>
        <v>0.91458115633417103</v>
      </c>
      <c r="C508" s="191" t="str">
        <f>Instructions!$I$28</f>
        <v>Word 7</v>
      </c>
      <c r="D508" s="191">
        <f ca="1">RAND()</f>
        <v>0.34243565842350243</v>
      </c>
      <c r="E508" s="191" t="str">
        <f>Instructions!$I$33</f>
        <v>Word 12</v>
      </c>
      <c r="F508" s="191">
        <f t="shared" ca="1" si="59"/>
        <v>0.40757483177795617</v>
      </c>
      <c r="G508" s="191" t="str">
        <f>Instructions!$I$38</f>
        <v>Word 17</v>
      </c>
      <c r="H508" s="191">
        <f t="shared" ca="1" si="59"/>
        <v>0.30923412207935808</v>
      </c>
      <c r="I508" s="191" t="str">
        <f>Instructions!$I$43</f>
        <v>Word 22</v>
      </c>
      <c r="J508" s="191">
        <f t="shared" ca="1" si="59"/>
        <v>0.94677536010486052</v>
      </c>
    </row>
    <row r="509" spans="1:11">
      <c r="A509" s="191" t="str">
        <f>Instructions!$I$24</f>
        <v>Word 3</v>
      </c>
      <c r="B509" s="191">
        <f ca="1">RAND()</f>
        <v>0.19005396221525528</v>
      </c>
      <c r="C509" s="191" t="str">
        <f>Instructions!$I$29</f>
        <v>Word 8</v>
      </c>
      <c r="D509" s="191">
        <f ca="1">RAND()</f>
        <v>0.82236513545155343</v>
      </c>
      <c r="E509" s="191" t="str">
        <f>Instructions!$I$34</f>
        <v>Word 13</v>
      </c>
      <c r="F509" s="191">
        <f t="shared" ca="1" si="59"/>
        <v>0.13105802364504715</v>
      </c>
      <c r="G509" s="191" t="str">
        <f>Instructions!$I$39</f>
        <v>Word 18</v>
      </c>
      <c r="H509" s="191">
        <f t="shared" ca="1" si="59"/>
        <v>0.24513239488491811</v>
      </c>
      <c r="I509" s="191" t="str">
        <f>Instructions!$I$44</f>
        <v>Word 23</v>
      </c>
      <c r="J509" s="191">
        <f t="shared" ca="1" si="59"/>
        <v>0.21022619200098747</v>
      </c>
    </row>
    <row r="510" spans="1:11">
      <c r="A510" s="191" t="str">
        <f>Instructions!$I$25</f>
        <v>Word 4</v>
      </c>
      <c r="B510" s="191">
        <f ca="1">RAND()</f>
        <v>0.49832938966921503</v>
      </c>
      <c r="C510" s="191" t="str">
        <f>Instructions!$I$30</f>
        <v>Word 9</v>
      </c>
      <c r="D510" s="191">
        <f ca="1">RAND()</f>
        <v>0.37207716350443043</v>
      </c>
      <c r="E510" s="191" t="str">
        <f>Instructions!$I$35</f>
        <v>Word 14</v>
      </c>
      <c r="F510" s="191">
        <f t="shared" ca="1" si="59"/>
        <v>5.7218653812540099E-2</v>
      </c>
      <c r="G510" s="191" t="str">
        <f>Instructions!$I$40</f>
        <v>Word 19</v>
      </c>
      <c r="H510" s="191">
        <f t="shared" ca="1" si="59"/>
        <v>0.98312816015167737</v>
      </c>
      <c r="I510" s="191" t="str">
        <f>Instructions!$I$45</f>
        <v>Word 24</v>
      </c>
      <c r="J510" s="191">
        <f t="shared" ca="1" si="59"/>
        <v>0.45261941533744687</v>
      </c>
    </row>
    <row r="511" spans="1:11">
      <c r="A511" s="191" t="str">
        <f>Instructions!$I$26</f>
        <v>Word 5</v>
      </c>
      <c r="B511" s="191">
        <f ca="1">RAND()</f>
        <v>0.4042367262632014</v>
      </c>
      <c r="C511" s="191" t="str">
        <f>Instructions!$I$31</f>
        <v>Word 10</v>
      </c>
      <c r="D511" s="191">
        <f ca="1">RAND()</f>
        <v>0.80346574584855801</v>
      </c>
      <c r="E511" s="191" t="str">
        <f>Instructions!$I$36</f>
        <v>Word 15</v>
      </c>
      <c r="F511" s="191">
        <f ca="1">RAND()</f>
        <v>0.25985711249539767</v>
      </c>
      <c r="G511" s="191" t="str">
        <f>Instructions!$I$41</f>
        <v>Word 20</v>
      </c>
      <c r="H511" s="191">
        <f t="shared" ca="1" si="59"/>
        <v>0.66696570228730045</v>
      </c>
      <c r="I511" s="191" t="str">
        <f>Instructions!$I$46</f>
        <v>Word 25</v>
      </c>
      <c r="J511" s="191">
        <f t="shared" ca="1" si="59"/>
        <v>0.70256248765842022</v>
      </c>
    </row>
    <row r="512" spans="1:11">
      <c r="K512" s="191">
        <v>51</v>
      </c>
    </row>
    <row r="517" spans="1:11">
      <c r="A517" s="191" t="str">
        <f>Instructions!$I$22</f>
        <v>Word 1</v>
      </c>
      <c r="B517" s="191">
        <f t="shared" ref="B517:B531" ca="1" si="60">RAND()</f>
        <v>0.25375085020481425</v>
      </c>
      <c r="C517" s="191" t="str">
        <f>Instructions!$I$27</f>
        <v>Word 6</v>
      </c>
      <c r="D517" s="191">
        <f ca="1">RAND()</f>
        <v>0.87291361010397794</v>
      </c>
      <c r="E517" s="191" t="str">
        <f>Instructions!$I$32</f>
        <v>Word 11</v>
      </c>
      <c r="F517" s="191">
        <f t="shared" ref="F517:J521" ca="1" si="61">RAND()</f>
        <v>0.4592917698646416</v>
      </c>
      <c r="G517" s="191" t="str">
        <f>Instructions!$I$37</f>
        <v>Word 16</v>
      </c>
      <c r="H517" s="191">
        <f t="shared" ca="1" si="61"/>
        <v>0.26569782277641729</v>
      </c>
      <c r="I517" s="191" t="str">
        <f>Instructions!$I$42</f>
        <v>Word 21</v>
      </c>
      <c r="J517" s="191">
        <f t="shared" ca="1" si="61"/>
        <v>0.9973950871402627</v>
      </c>
    </row>
    <row r="518" spans="1:11">
      <c r="A518" s="191" t="str">
        <f>Instructions!$I$23</f>
        <v>Word 2</v>
      </c>
      <c r="B518" s="191">
        <f t="shared" ca="1" si="60"/>
        <v>6.3758841830805046E-2</v>
      </c>
      <c r="C518" s="191" t="str">
        <f>Instructions!$I$28</f>
        <v>Word 7</v>
      </c>
      <c r="D518" s="191">
        <f ca="1">RAND()</f>
        <v>0.1041968387790313</v>
      </c>
      <c r="E518" s="191" t="str">
        <f>Instructions!$I$33</f>
        <v>Word 12</v>
      </c>
      <c r="F518" s="191">
        <f t="shared" ca="1" si="61"/>
        <v>7.0975355915456784E-2</v>
      </c>
      <c r="G518" s="191" t="str">
        <f>Instructions!$I$38</f>
        <v>Word 17</v>
      </c>
      <c r="H518" s="191">
        <f t="shared" ca="1" si="61"/>
        <v>0.36507785136578286</v>
      </c>
      <c r="I518" s="191" t="str">
        <f>Instructions!$I$43</f>
        <v>Word 22</v>
      </c>
      <c r="J518" s="191">
        <f t="shared" ca="1" si="61"/>
        <v>0.23362666058242132</v>
      </c>
    </row>
    <row r="519" spans="1:11">
      <c r="A519" s="191" t="str">
        <f>Instructions!$I$24</f>
        <v>Word 3</v>
      </c>
      <c r="B519" s="191">
        <f t="shared" ca="1" si="60"/>
        <v>0.4911151122351447</v>
      </c>
      <c r="C519" s="191" t="str">
        <f>Instructions!$I$29</f>
        <v>Word 8</v>
      </c>
      <c r="D519" s="191">
        <f ca="1">RAND()</f>
        <v>0.72630168932240768</v>
      </c>
      <c r="E519" s="191" t="str">
        <f>Instructions!$I$34</f>
        <v>Word 13</v>
      </c>
      <c r="F519" s="191">
        <f t="shared" ca="1" si="61"/>
        <v>0.95521335716473665</v>
      </c>
      <c r="G519" s="191" t="str">
        <f>Instructions!$I$39</f>
        <v>Word 18</v>
      </c>
      <c r="H519" s="191">
        <f t="shared" ca="1" si="61"/>
        <v>0.80496603489199692</v>
      </c>
      <c r="I519" s="191" t="str">
        <f>Instructions!$I$44</f>
        <v>Word 23</v>
      </c>
      <c r="J519" s="191">
        <f t="shared" ca="1" si="61"/>
        <v>0.68843356611456719</v>
      </c>
    </row>
    <row r="520" spans="1:11">
      <c r="A520" s="191" t="str">
        <f>Instructions!$I$25</f>
        <v>Word 4</v>
      </c>
      <c r="B520" s="191">
        <f t="shared" ca="1" si="60"/>
        <v>0.71262947397262943</v>
      </c>
      <c r="C520" s="191" t="str">
        <f>Instructions!$I$30</f>
        <v>Word 9</v>
      </c>
      <c r="D520" s="191">
        <f ca="1">RAND()</f>
        <v>0.95002273338651955</v>
      </c>
      <c r="E520" s="191" t="str">
        <f>Instructions!$I$35</f>
        <v>Word 14</v>
      </c>
      <c r="F520" s="191">
        <f t="shared" ca="1" si="61"/>
        <v>0.60293668443450565</v>
      </c>
      <c r="G520" s="191" t="str">
        <f>Instructions!$I$40</f>
        <v>Word 19</v>
      </c>
      <c r="H520" s="191">
        <f t="shared" ca="1" si="61"/>
        <v>0.71954545622212585</v>
      </c>
      <c r="I520" s="191" t="str">
        <f>Instructions!$I$45</f>
        <v>Word 24</v>
      </c>
      <c r="J520" s="191">
        <f t="shared" ca="1" si="61"/>
        <v>0.96181415190091535</v>
      </c>
    </row>
    <row r="521" spans="1:11">
      <c r="A521" s="191" t="str">
        <f>Instructions!$I$26</f>
        <v>Word 5</v>
      </c>
      <c r="B521" s="191">
        <f t="shared" ca="1" si="60"/>
        <v>5.0320776012204083E-2</v>
      </c>
      <c r="C521" s="191" t="str">
        <f>Instructions!$I$31</f>
        <v>Word 10</v>
      </c>
      <c r="D521" s="191">
        <f ca="1">RAND()</f>
        <v>0.57581696427815776</v>
      </c>
      <c r="E521" s="191" t="str">
        <f>Instructions!$I$36</f>
        <v>Word 15</v>
      </c>
      <c r="F521" s="191">
        <f ca="1">RAND()</f>
        <v>0.43472656625940975</v>
      </c>
      <c r="G521" s="191" t="str">
        <f>Instructions!$I$41</f>
        <v>Word 20</v>
      </c>
      <c r="H521" s="191">
        <f t="shared" ca="1" si="61"/>
        <v>0.63254816292113936</v>
      </c>
      <c r="I521" s="191" t="str">
        <f>Instructions!$I$46</f>
        <v>Word 25</v>
      </c>
      <c r="J521" s="191">
        <f t="shared" ca="1" si="61"/>
        <v>0.9497820581430505</v>
      </c>
    </row>
    <row r="522" spans="1:11">
      <c r="K522" s="191">
        <v>52</v>
      </c>
    </row>
    <row r="527" spans="1:11">
      <c r="A527" s="191" t="str">
        <f>Instructions!$I$22</f>
        <v>Word 1</v>
      </c>
      <c r="B527" s="191">
        <f t="shared" ca="1" si="60"/>
        <v>0.85548616718763559</v>
      </c>
      <c r="C527" s="191" t="str">
        <f>Instructions!$I$27</f>
        <v>Word 6</v>
      </c>
      <c r="D527" s="191">
        <f ca="1">RAND()</f>
        <v>0.811684562853207</v>
      </c>
      <c r="E527" s="191" t="str">
        <f>Instructions!$I$32</f>
        <v>Word 11</v>
      </c>
      <c r="F527" s="191">
        <f t="shared" ref="F527:J531" ca="1" si="62">RAND()</f>
        <v>0.95799171859135424</v>
      </c>
      <c r="G527" s="191" t="str">
        <f>Instructions!$I$37</f>
        <v>Word 16</v>
      </c>
      <c r="H527" s="191">
        <f t="shared" ca="1" si="62"/>
        <v>0.29497320861176934</v>
      </c>
      <c r="I527" s="191" t="str">
        <f>Instructions!$I$42</f>
        <v>Word 21</v>
      </c>
      <c r="J527" s="191">
        <f t="shared" ca="1" si="62"/>
        <v>0.71777544145348771</v>
      </c>
    </row>
    <row r="528" spans="1:11">
      <c r="A528" s="191" t="str">
        <f>Instructions!$I$23</f>
        <v>Word 2</v>
      </c>
      <c r="B528" s="191">
        <f t="shared" ca="1" si="60"/>
        <v>0.23572930546377702</v>
      </c>
      <c r="C528" s="191" t="str">
        <f>Instructions!$I$28</f>
        <v>Word 7</v>
      </c>
      <c r="D528" s="191">
        <f ca="1">RAND()</f>
        <v>1.6589630244602915E-2</v>
      </c>
      <c r="E528" s="191" t="str">
        <f>Instructions!$I$33</f>
        <v>Word 12</v>
      </c>
      <c r="F528" s="191">
        <f t="shared" ca="1" si="62"/>
        <v>0.67493034985302658</v>
      </c>
      <c r="G528" s="191" t="str">
        <f>Instructions!$I$38</f>
        <v>Word 17</v>
      </c>
      <c r="H528" s="191">
        <f t="shared" ca="1" si="62"/>
        <v>0.91625166593599328</v>
      </c>
      <c r="I528" s="191" t="str">
        <f>Instructions!$I$43</f>
        <v>Word 22</v>
      </c>
      <c r="J528" s="191">
        <f t="shared" ca="1" si="62"/>
        <v>1.1043300931896316E-2</v>
      </c>
    </row>
    <row r="529" spans="1:11">
      <c r="A529" s="191" t="str">
        <f>Instructions!$I$24</f>
        <v>Word 3</v>
      </c>
      <c r="B529" s="191">
        <f t="shared" ca="1" si="60"/>
        <v>0.95803427105600814</v>
      </c>
      <c r="C529" s="191" t="str">
        <f>Instructions!$I$29</f>
        <v>Word 8</v>
      </c>
      <c r="D529" s="191">
        <f ca="1">RAND()</f>
        <v>0.1446832587620277</v>
      </c>
      <c r="E529" s="191" t="str">
        <f>Instructions!$I$34</f>
        <v>Word 13</v>
      </c>
      <c r="F529" s="191">
        <f t="shared" ca="1" si="62"/>
        <v>0.96680225706923084</v>
      </c>
      <c r="G529" s="191" t="str">
        <f>Instructions!$I$39</f>
        <v>Word 18</v>
      </c>
      <c r="H529" s="191">
        <f t="shared" ca="1" si="62"/>
        <v>0.15552483111579385</v>
      </c>
      <c r="I529" s="191" t="str">
        <f>Instructions!$I$44</f>
        <v>Word 23</v>
      </c>
      <c r="J529" s="191">
        <f t="shared" ca="1" si="62"/>
        <v>0.60191686936121747</v>
      </c>
    </row>
    <row r="530" spans="1:11">
      <c r="A530" s="191" t="str">
        <f>Instructions!$I$25</f>
        <v>Word 4</v>
      </c>
      <c r="B530" s="191">
        <f t="shared" ca="1" si="60"/>
        <v>0.36513183553686124</v>
      </c>
      <c r="C530" s="191" t="str">
        <f>Instructions!$I$30</f>
        <v>Word 9</v>
      </c>
      <c r="D530" s="191">
        <f ca="1">RAND()</f>
        <v>0.6707440901684002</v>
      </c>
      <c r="E530" s="191" t="str">
        <f>Instructions!$I$35</f>
        <v>Word 14</v>
      </c>
      <c r="F530" s="191">
        <f t="shared" ca="1" si="62"/>
        <v>0.45754559797959871</v>
      </c>
      <c r="G530" s="191" t="str">
        <f>Instructions!$I$40</f>
        <v>Word 19</v>
      </c>
      <c r="H530" s="191">
        <f t="shared" ca="1" si="62"/>
        <v>0.30760289972695021</v>
      </c>
      <c r="I530" s="191" t="str">
        <f>Instructions!$I$45</f>
        <v>Word 24</v>
      </c>
      <c r="J530" s="191">
        <f t="shared" ca="1" si="62"/>
        <v>0.80433699007869175</v>
      </c>
    </row>
    <row r="531" spans="1:11">
      <c r="A531" s="191" t="str">
        <f>Instructions!$I$26</f>
        <v>Word 5</v>
      </c>
      <c r="B531" s="191">
        <f t="shared" ca="1" si="60"/>
        <v>4.5640143581222037E-2</v>
      </c>
      <c r="C531" s="191" t="str">
        <f>Instructions!$I$31</f>
        <v>Word 10</v>
      </c>
      <c r="D531" s="191">
        <f ca="1">RAND()</f>
        <v>0.39303156280760354</v>
      </c>
      <c r="E531" s="191" t="str">
        <f>Instructions!$I$36</f>
        <v>Word 15</v>
      </c>
      <c r="F531" s="191">
        <f ca="1">RAND()</f>
        <v>7.3780954677882038E-2</v>
      </c>
      <c r="G531" s="191" t="str">
        <f>Instructions!$I$41</f>
        <v>Word 20</v>
      </c>
      <c r="H531" s="191">
        <f t="shared" ca="1" si="62"/>
        <v>0.75041048567381285</v>
      </c>
      <c r="I531" s="191" t="str">
        <f>Instructions!$I$46</f>
        <v>Word 25</v>
      </c>
      <c r="J531" s="191">
        <f t="shared" ca="1" si="62"/>
        <v>5.6794447832583361E-2</v>
      </c>
    </row>
    <row r="532" spans="1:11">
      <c r="K532" s="191">
        <v>53</v>
      </c>
    </row>
    <row r="537" spans="1:11">
      <c r="A537" s="191" t="str">
        <f>Instructions!$I$22</f>
        <v>Word 1</v>
      </c>
      <c r="B537" s="191">
        <f ca="1">RAND()</f>
        <v>0.27385649082728702</v>
      </c>
      <c r="C537" s="191" t="str">
        <f>Instructions!$I$27</f>
        <v>Word 6</v>
      </c>
      <c r="D537" s="191">
        <f ca="1">RAND()</f>
        <v>0.59426028380756846</v>
      </c>
      <c r="E537" s="191" t="str">
        <f>Instructions!$I$32</f>
        <v>Word 11</v>
      </c>
      <c r="F537" s="191">
        <f t="shared" ref="F537:J541" ca="1" si="63">RAND()</f>
        <v>7.6685643106507384E-2</v>
      </c>
      <c r="G537" s="191" t="str">
        <f>Instructions!$I$37</f>
        <v>Word 16</v>
      </c>
      <c r="H537" s="191">
        <f t="shared" ca="1" si="63"/>
        <v>0.71406903888955198</v>
      </c>
      <c r="I537" s="191" t="str">
        <f>Instructions!$I$42</f>
        <v>Word 21</v>
      </c>
      <c r="J537" s="191">
        <f t="shared" ca="1" si="63"/>
        <v>0.46743832134162822</v>
      </c>
    </row>
    <row r="538" spans="1:11">
      <c r="A538" s="191" t="str">
        <f>Instructions!$I$23</f>
        <v>Word 2</v>
      </c>
      <c r="B538" s="191">
        <f ca="1">RAND()</f>
        <v>0.227982417084866</v>
      </c>
      <c r="C538" s="191" t="str">
        <f>Instructions!$I$28</f>
        <v>Word 7</v>
      </c>
      <c r="D538" s="191">
        <f ca="1">RAND()</f>
        <v>0.16166799757917794</v>
      </c>
      <c r="E538" s="191" t="str">
        <f>Instructions!$I$33</f>
        <v>Word 12</v>
      </c>
      <c r="F538" s="191">
        <f t="shared" ca="1" si="63"/>
        <v>0.98048273334447389</v>
      </c>
      <c r="G538" s="191" t="str">
        <f>Instructions!$I$38</f>
        <v>Word 17</v>
      </c>
      <c r="H538" s="191">
        <f t="shared" ca="1" si="63"/>
        <v>0.20374230014688266</v>
      </c>
      <c r="I538" s="191" t="str">
        <f>Instructions!$I$43</f>
        <v>Word 22</v>
      </c>
      <c r="J538" s="191">
        <f t="shared" ca="1" si="63"/>
        <v>0.54913890037744895</v>
      </c>
    </row>
    <row r="539" spans="1:11">
      <c r="A539" s="191" t="str">
        <f>Instructions!$I$24</f>
        <v>Word 3</v>
      </c>
      <c r="B539" s="191">
        <f ca="1">RAND()</f>
        <v>0.50221482728551414</v>
      </c>
      <c r="C539" s="191" t="str">
        <f>Instructions!$I$29</f>
        <v>Word 8</v>
      </c>
      <c r="D539" s="191">
        <f ca="1">RAND()</f>
        <v>0.39927975201023014</v>
      </c>
      <c r="E539" s="191" t="str">
        <f>Instructions!$I$34</f>
        <v>Word 13</v>
      </c>
      <c r="F539" s="191">
        <f t="shared" ca="1" si="63"/>
        <v>0.80374479454346504</v>
      </c>
      <c r="G539" s="191" t="str">
        <f>Instructions!$I$39</f>
        <v>Word 18</v>
      </c>
      <c r="H539" s="191">
        <f t="shared" ca="1" si="63"/>
        <v>0.53697921389360381</v>
      </c>
      <c r="I539" s="191" t="str">
        <f>Instructions!$I$44</f>
        <v>Word 23</v>
      </c>
      <c r="J539" s="191">
        <f t="shared" ca="1" si="63"/>
        <v>0.26560284427036251</v>
      </c>
    </row>
    <row r="540" spans="1:11">
      <c r="A540" s="191" t="str">
        <f>Instructions!$I$25</f>
        <v>Word 4</v>
      </c>
      <c r="B540" s="191">
        <f ca="1">RAND()</f>
        <v>0.99536182185191324</v>
      </c>
      <c r="C540" s="191" t="str">
        <f>Instructions!$I$30</f>
        <v>Word 9</v>
      </c>
      <c r="D540" s="191">
        <f ca="1">RAND()</f>
        <v>0.87833063204782258</v>
      </c>
      <c r="E540" s="191" t="str">
        <f>Instructions!$I$35</f>
        <v>Word 14</v>
      </c>
      <c r="F540" s="191">
        <f t="shared" ca="1" si="63"/>
        <v>0.20172065004587114</v>
      </c>
      <c r="G540" s="191" t="str">
        <f>Instructions!$I$40</f>
        <v>Word 19</v>
      </c>
      <c r="H540" s="191">
        <f t="shared" ca="1" si="63"/>
        <v>0.30710564502810478</v>
      </c>
      <c r="I540" s="191" t="str">
        <f>Instructions!$I$45</f>
        <v>Word 24</v>
      </c>
      <c r="J540" s="191">
        <f t="shared" ca="1" si="63"/>
        <v>0.36071665613675596</v>
      </c>
    </row>
    <row r="541" spans="1:11">
      <c r="A541" s="191" t="str">
        <f>Instructions!$I$26</f>
        <v>Word 5</v>
      </c>
      <c r="B541" s="191">
        <f ca="1">RAND()</f>
        <v>0.47838578970364731</v>
      </c>
      <c r="C541" s="191" t="str">
        <f>Instructions!$I$31</f>
        <v>Word 10</v>
      </c>
      <c r="D541" s="191">
        <f ca="1">RAND()</f>
        <v>0.27369328452876285</v>
      </c>
      <c r="E541" s="191" t="str">
        <f>Instructions!$I$36</f>
        <v>Word 15</v>
      </c>
      <c r="F541" s="191">
        <f ca="1">RAND()</f>
        <v>0.49488772592886254</v>
      </c>
      <c r="G541" s="191" t="str">
        <f>Instructions!$I$41</f>
        <v>Word 20</v>
      </c>
      <c r="H541" s="191">
        <f t="shared" ca="1" si="63"/>
        <v>0.92117358241908387</v>
      </c>
      <c r="I541" s="191" t="str">
        <f>Instructions!$I$46</f>
        <v>Word 25</v>
      </c>
      <c r="J541" s="191">
        <f t="shared" ca="1" si="63"/>
        <v>0.50992235653835793</v>
      </c>
    </row>
    <row r="542" spans="1:11">
      <c r="K542" s="191">
        <v>54</v>
      </c>
    </row>
    <row r="547" spans="1:11">
      <c r="A547" s="191" t="str">
        <f>Instructions!$I$22</f>
        <v>Word 1</v>
      </c>
      <c r="B547" s="191">
        <f ca="1">RAND()</f>
        <v>4.1678460996551037E-2</v>
      </c>
      <c r="C547" s="191" t="str">
        <f>Instructions!$I$27</f>
        <v>Word 6</v>
      </c>
      <c r="D547" s="191">
        <f ca="1">RAND()</f>
        <v>0.68202074508657518</v>
      </c>
      <c r="E547" s="191" t="str">
        <f>Instructions!$I$32</f>
        <v>Word 11</v>
      </c>
      <c r="F547" s="191">
        <f t="shared" ref="F547:J551" ca="1" si="64">RAND()</f>
        <v>0.81846275547807756</v>
      </c>
      <c r="G547" s="191" t="str">
        <f>Instructions!$I$37</f>
        <v>Word 16</v>
      </c>
      <c r="H547" s="191">
        <f t="shared" ca="1" si="64"/>
        <v>0.99104916138313848</v>
      </c>
      <c r="I547" s="191" t="str">
        <f>Instructions!$I$42</f>
        <v>Word 21</v>
      </c>
      <c r="J547" s="191">
        <f t="shared" ca="1" si="64"/>
        <v>0.66940880049409091</v>
      </c>
    </row>
    <row r="548" spans="1:11">
      <c r="A548" s="191" t="str">
        <f>Instructions!$I$23</f>
        <v>Word 2</v>
      </c>
      <c r="B548" s="191">
        <f ca="1">RAND()</f>
        <v>0.37588699039956175</v>
      </c>
      <c r="C548" s="191" t="str">
        <f>Instructions!$I$28</f>
        <v>Word 7</v>
      </c>
      <c r="D548" s="191">
        <f ca="1">RAND()</f>
        <v>0.90396805473769748</v>
      </c>
      <c r="E548" s="191" t="str">
        <f>Instructions!$I$33</f>
        <v>Word 12</v>
      </c>
      <c r="F548" s="191">
        <f t="shared" ca="1" si="64"/>
        <v>0.4624052189725123</v>
      </c>
      <c r="G548" s="191" t="str">
        <f>Instructions!$I$38</f>
        <v>Word 17</v>
      </c>
      <c r="H548" s="191">
        <f t="shared" ca="1" si="64"/>
        <v>0.9040494109463878</v>
      </c>
      <c r="I548" s="191" t="str">
        <f>Instructions!$I$43</f>
        <v>Word 22</v>
      </c>
      <c r="J548" s="191">
        <f t="shared" ca="1" si="64"/>
        <v>0.53613289298294653</v>
      </c>
    </row>
    <row r="549" spans="1:11">
      <c r="A549" s="191" t="str">
        <f>Instructions!$I$24</f>
        <v>Word 3</v>
      </c>
      <c r="B549" s="191">
        <f ca="1">RAND()</f>
        <v>0.25597251085714168</v>
      </c>
      <c r="C549" s="191" t="str">
        <f>Instructions!$I$29</f>
        <v>Word 8</v>
      </c>
      <c r="D549" s="191">
        <f ca="1">RAND()</f>
        <v>0.56531974954942565</v>
      </c>
      <c r="E549" s="191" t="str">
        <f>Instructions!$I$34</f>
        <v>Word 13</v>
      </c>
      <c r="F549" s="191">
        <f t="shared" ca="1" si="64"/>
        <v>0.30162490474916981</v>
      </c>
      <c r="G549" s="191" t="str">
        <f>Instructions!$I$39</f>
        <v>Word 18</v>
      </c>
      <c r="H549" s="191">
        <f t="shared" ca="1" si="64"/>
        <v>0.97842615485445783</v>
      </c>
      <c r="I549" s="191" t="str">
        <f>Instructions!$I$44</f>
        <v>Word 23</v>
      </c>
      <c r="J549" s="191">
        <f t="shared" ca="1" si="64"/>
        <v>0.37759782169750555</v>
      </c>
    </row>
    <row r="550" spans="1:11">
      <c r="A550" s="191" t="str">
        <f>Instructions!$I$25</f>
        <v>Word 4</v>
      </c>
      <c r="B550" s="191">
        <f ca="1">RAND()</f>
        <v>0.11009033338877439</v>
      </c>
      <c r="C550" s="191" t="str">
        <f>Instructions!$I$30</f>
        <v>Word 9</v>
      </c>
      <c r="D550" s="191">
        <f ca="1">RAND()</f>
        <v>0.6021256215669285</v>
      </c>
      <c r="E550" s="191" t="str">
        <f>Instructions!$I$35</f>
        <v>Word 14</v>
      </c>
      <c r="F550" s="191">
        <f t="shared" ca="1" si="64"/>
        <v>0.31757215535454042</v>
      </c>
      <c r="G550" s="191" t="str">
        <f>Instructions!$I$40</f>
        <v>Word 19</v>
      </c>
      <c r="H550" s="191">
        <f t="shared" ca="1" si="64"/>
        <v>0.17499190957278699</v>
      </c>
      <c r="I550" s="191" t="str">
        <f>Instructions!$I$45</f>
        <v>Word 24</v>
      </c>
      <c r="J550" s="191">
        <f t="shared" ca="1" si="64"/>
        <v>0.49144173521763368</v>
      </c>
    </row>
    <row r="551" spans="1:11">
      <c r="A551" s="191" t="str">
        <f>Instructions!$I$26</f>
        <v>Word 5</v>
      </c>
      <c r="B551" s="191">
        <f ca="1">RAND()</f>
        <v>0.61682815468624785</v>
      </c>
      <c r="C551" s="191" t="str">
        <f>Instructions!$I$31</f>
        <v>Word 10</v>
      </c>
      <c r="D551" s="191">
        <f ca="1">RAND()</f>
        <v>0.32340046716173942</v>
      </c>
      <c r="E551" s="191" t="str">
        <f>Instructions!$I$36</f>
        <v>Word 15</v>
      </c>
      <c r="F551" s="191">
        <f ca="1">RAND()</f>
        <v>0.47999417955400037</v>
      </c>
      <c r="G551" s="191" t="str">
        <f>Instructions!$I$41</f>
        <v>Word 20</v>
      </c>
      <c r="H551" s="191">
        <f t="shared" ca="1" si="64"/>
        <v>0.90503560909931824</v>
      </c>
      <c r="I551" s="191" t="str">
        <f>Instructions!$I$46</f>
        <v>Word 25</v>
      </c>
      <c r="J551" s="191">
        <f t="shared" ca="1" si="64"/>
        <v>0.36202258873767557</v>
      </c>
    </row>
    <row r="552" spans="1:11">
      <c r="K552" s="191">
        <v>55</v>
      </c>
    </row>
    <row r="557" spans="1:11">
      <c r="A557" s="191" t="str">
        <f>Instructions!$I$22</f>
        <v>Word 1</v>
      </c>
      <c r="B557" s="191">
        <f ca="1">RAND()</f>
        <v>0.12085909478290213</v>
      </c>
      <c r="C557" s="191" t="str">
        <f>Instructions!$I$27</f>
        <v>Word 6</v>
      </c>
      <c r="D557" s="191">
        <f ca="1">RAND()</f>
        <v>0.82915896992847671</v>
      </c>
      <c r="E557" s="191" t="str">
        <f>Instructions!$I$32</f>
        <v>Word 11</v>
      </c>
      <c r="F557" s="191">
        <f t="shared" ref="F557:J561" ca="1" si="65">RAND()</f>
        <v>0.78214726893022002</v>
      </c>
      <c r="G557" s="191" t="str">
        <f>Instructions!$I$37</f>
        <v>Word 16</v>
      </c>
      <c r="H557" s="191">
        <f t="shared" ca="1" si="65"/>
        <v>0.65627527120922136</v>
      </c>
      <c r="I557" s="191" t="str">
        <f>Instructions!$I$42</f>
        <v>Word 21</v>
      </c>
      <c r="J557" s="191">
        <f t="shared" ca="1" si="65"/>
        <v>0.42502258456546882</v>
      </c>
    </row>
    <row r="558" spans="1:11">
      <c r="A558" s="191" t="str">
        <f>Instructions!$I$23</f>
        <v>Word 2</v>
      </c>
      <c r="B558" s="191">
        <f ca="1">RAND()</f>
        <v>5.4726882694710488E-2</v>
      </c>
      <c r="C558" s="191" t="str">
        <f>Instructions!$I$28</f>
        <v>Word 7</v>
      </c>
      <c r="D558" s="191">
        <f ca="1">RAND()</f>
        <v>0.68464996135622147</v>
      </c>
      <c r="E558" s="191" t="str">
        <f>Instructions!$I$33</f>
        <v>Word 12</v>
      </c>
      <c r="F558" s="191">
        <f t="shared" ca="1" si="65"/>
        <v>0.70478552878840239</v>
      </c>
      <c r="G558" s="191" t="str">
        <f>Instructions!$I$38</f>
        <v>Word 17</v>
      </c>
      <c r="H558" s="191">
        <f t="shared" ca="1" si="65"/>
        <v>0.62917980929606765</v>
      </c>
      <c r="I558" s="191" t="str">
        <f>Instructions!$I$43</f>
        <v>Word 22</v>
      </c>
      <c r="J558" s="191">
        <f t="shared" ca="1" si="65"/>
        <v>0.56287872838400344</v>
      </c>
    </row>
    <row r="559" spans="1:11">
      <c r="A559" s="191" t="str">
        <f>Instructions!$I$24</f>
        <v>Word 3</v>
      </c>
      <c r="B559" s="191">
        <f ca="1">RAND()</f>
        <v>0.36471105270945803</v>
      </c>
      <c r="C559" s="191" t="str">
        <f>Instructions!$I$29</f>
        <v>Word 8</v>
      </c>
      <c r="D559" s="191">
        <f ca="1">RAND()</f>
        <v>0.38847079740818558</v>
      </c>
      <c r="E559" s="191" t="str">
        <f>Instructions!$I$34</f>
        <v>Word 13</v>
      </c>
      <c r="F559" s="191">
        <f t="shared" ca="1" si="65"/>
        <v>0.44253958763169798</v>
      </c>
      <c r="G559" s="191" t="str">
        <f>Instructions!$I$39</f>
        <v>Word 18</v>
      </c>
      <c r="H559" s="191">
        <f t="shared" ca="1" si="65"/>
        <v>0.41893380565057126</v>
      </c>
      <c r="I559" s="191" t="str">
        <f>Instructions!$I$44</f>
        <v>Word 23</v>
      </c>
      <c r="J559" s="191">
        <f t="shared" ca="1" si="65"/>
        <v>0.96431974330854309</v>
      </c>
    </row>
    <row r="560" spans="1:11">
      <c r="A560" s="191" t="str">
        <f>Instructions!$I$25</f>
        <v>Word 4</v>
      </c>
      <c r="B560" s="191">
        <f ca="1">RAND()</f>
        <v>0.67589734014808445</v>
      </c>
      <c r="C560" s="191" t="str">
        <f>Instructions!$I$30</f>
        <v>Word 9</v>
      </c>
      <c r="D560" s="191">
        <f ca="1">RAND()</f>
        <v>0.14772748119307244</v>
      </c>
      <c r="E560" s="191" t="str">
        <f>Instructions!$I$35</f>
        <v>Word 14</v>
      </c>
      <c r="F560" s="191">
        <f t="shared" ca="1" si="65"/>
        <v>1.1767471825329001E-2</v>
      </c>
      <c r="G560" s="191" t="str">
        <f>Instructions!$I$40</f>
        <v>Word 19</v>
      </c>
      <c r="H560" s="191">
        <f t="shared" ca="1" si="65"/>
        <v>0.58897540669533666</v>
      </c>
      <c r="I560" s="191" t="str">
        <f>Instructions!$I$45</f>
        <v>Word 24</v>
      </c>
      <c r="J560" s="191">
        <f t="shared" ca="1" si="65"/>
        <v>0.93996923105814256</v>
      </c>
    </row>
    <row r="561" spans="1:11">
      <c r="A561" s="191" t="str">
        <f>Instructions!$I$26</f>
        <v>Word 5</v>
      </c>
      <c r="B561" s="191">
        <f ca="1">RAND()</f>
        <v>0.62428063905312459</v>
      </c>
      <c r="C561" s="191" t="str">
        <f>Instructions!$I$31</f>
        <v>Word 10</v>
      </c>
      <c r="D561" s="191">
        <f ca="1">RAND()</f>
        <v>6.5375873077918922E-2</v>
      </c>
      <c r="E561" s="191" t="str">
        <f>Instructions!$I$36</f>
        <v>Word 15</v>
      </c>
      <c r="F561" s="191">
        <f ca="1">RAND()</f>
        <v>0.94481425790538942</v>
      </c>
      <c r="G561" s="191" t="str">
        <f>Instructions!$I$41</f>
        <v>Word 20</v>
      </c>
      <c r="H561" s="191">
        <f t="shared" ca="1" si="65"/>
        <v>0.65538129264788991</v>
      </c>
      <c r="I561" s="191" t="str">
        <f>Instructions!$I$46</f>
        <v>Word 25</v>
      </c>
      <c r="J561" s="191">
        <f t="shared" ca="1" si="65"/>
        <v>0.47156796949412105</v>
      </c>
    </row>
    <row r="562" spans="1:11">
      <c r="K562" s="191">
        <v>56</v>
      </c>
    </row>
    <row r="567" spans="1:11">
      <c r="A567" s="191" t="str">
        <f>Instructions!$I$22</f>
        <v>Word 1</v>
      </c>
      <c r="B567" s="191">
        <f t="shared" ref="B567:B581" ca="1" si="66">RAND()</f>
        <v>0.80296256790138221</v>
      </c>
      <c r="C567" s="191" t="str">
        <f>Instructions!$I$27</f>
        <v>Word 6</v>
      </c>
      <c r="D567" s="191">
        <f ca="1">RAND()</f>
        <v>0.35861317457868158</v>
      </c>
      <c r="E567" s="191" t="str">
        <f>Instructions!$I$32</f>
        <v>Word 11</v>
      </c>
      <c r="F567" s="191">
        <f t="shared" ref="F567:J571" ca="1" si="67">RAND()</f>
        <v>0.48832387631959229</v>
      </c>
      <c r="G567" s="191" t="str">
        <f>Instructions!$I$37</f>
        <v>Word 16</v>
      </c>
      <c r="H567" s="191">
        <f t="shared" ca="1" si="67"/>
        <v>5.4432878688773778E-3</v>
      </c>
      <c r="I567" s="191" t="str">
        <f>Instructions!$I$42</f>
        <v>Word 21</v>
      </c>
      <c r="J567" s="191">
        <f t="shared" ca="1" si="67"/>
        <v>0.90557582894246125</v>
      </c>
    </row>
    <row r="568" spans="1:11">
      <c r="A568" s="191" t="str">
        <f>Instructions!$I$23</f>
        <v>Word 2</v>
      </c>
      <c r="B568" s="191">
        <f t="shared" ca="1" si="66"/>
        <v>0.83247475733936638</v>
      </c>
      <c r="C568" s="191" t="str">
        <f>Instructions!$I$28</f>
        <v>Word 7</v>
      </c>
      <c r="D568" s="191">
        <f ca="1">RAND()</f>
        <v>0.63529111934659332</v>
      </c>
      <c r="E568" s="191" t="str">
        <f>Instructions!$I$33</f>
        <v>Word 12</v>
      </c>
      <c r="F568" s="191">
        <f t="shared" ca="1" si="67"/>
        <v>0.88927860064724562</v>
      </c>
      <c r="G568" s="191" t="str">
        <f>Instructions!$I$38</f>
        <v>Word 17</v>
      </c>
      <c r="H568" s="191">
        <f t="shared" ca="1" si="67"/>
        <v>0.8164839529320882</v>
      </c>
      <c r="I568" s="191" t="str">
        <f>Instructions!$I$43</f>
        <v>Word 22</v>
      </c>
      <c r="J568" s="191">
        <f t="shared" ca="1" si="67"/>
        <v>0.68135064599041861</v>
      </c>
    </row>
    <row r="569" spans="1:11">
      <c r="A569" s="191" t="str">
        <f>Instructions!$I$24</f>
        <v>Word 3</v>
      </c>
      <c r="B569" s="191">
        <f t="shared" ca="1" si="66"/>
        <v>0.14827060705664297</v>
      </c>
      <c r="C569" s="191" t="str">
        <f>Instructions!$I$29</f>
        <v>Word 8</v>
      </c>
      <c r="D569" s="191">
        <f ca="1">RAND()</f>
        <v>0.16983104828907947</v>
      </c>
      <c r="E569" s="191" t="str">
        <f>Instructions!$I$34</f>
        <v>Word 13</v>
      </c>
      <c r="F569" s="191">
        <f t="shared" ca="1" si="67"/>
        <v>6.9708643568505591E-2</v>
      </c>
      <c r="G569" s="191" t="str">
        <f>Instructions!$I$39</f>
        <v>Word 18</v>
      </c>
      <c r="H569" s="191">
        <f t="shared" ca="1" si="67"/>
        <v>0.18558790157108163</v>
      </c>
      <c r="I569" s="191" t="str">
        <f>Instructions!$I$44</f>
        <v>Word 23</v>
      </c>
      <c r="J569" s="191">
        <f t="shared" ca="1" si="67"/>
        <v>0.71037439345192943</v>
      </c>
    </row>
    <row r="570" spans="1:11">
      <c r="A570" s="191" t="str">
        <f>Instructions!$I$25</f>
        <v>Word 4</v>
      </c>
      <c r="B570" s="191">
        <f t="shared" ca="1" si="66"/>
        <v>0.31717656873973299</v>
      </c>
      <c r="C570" s="191" t="str">
        <f>Instructions!$I$30</f>
        <v>Word 9</v>
      </c>
      <c r="D570" s="191">
        <f ca="1">RAND()</f>
        <v>0.94379141379503695</v>
      </c>
      <c r="E570" s="191" t="str">
        <f>Instructions!$I$35</f>
        <v>Word 14</v>
      </c>
      <c r="F570" s="191">
        <f t="shared" ca="1" si="67"/>
        <v>0.61429075649912146</v>
      </c>
      <c r="G570" s="191" t="str">
        <f>Instructions!$I$40</f>
        <v>Word 19</v>
      </c>
      <c r="H570" s="191">
        <f t="shared" ca="1" si="67"/>
        <v>0.68192984909322962</v>
      </c>
      <c r="I570" s="191" t="str">
        <f>Instructions!$I$45</f>
        <v>Word 24</v>
      </c>
      <c r="J570" s="191">
        <f t="shared" ca="1" si="67"/>
        <v>0.55612701864596759</v>
      </c>
    </row>
    <row r="571" spans="1:11">
      <c r="A571" s="191" t="str">
        <f>Instructions!$I$26</f>
        <v>Word 5</v>
      </c>
      <c r="B571" s="191">
        <f t="shared" ca="1" si="66"/>
        <v>0.87051602250026106</v>
      </c>
      <c r="C571" s="191" t="str">
        <f>Instructions!$I$31</f>
        <v>Word 10</v>
      </c>
      <c r="D571" s="191">
        <f ca="1">RAND()</f>
        <v>0.35009349594482608</v>
      </c>
      <c r="E571" s="191" t="str">
        <f>Instructions!$I$36</f>
        <v>Word 15</v>
      </c>
      <c r="F571" s="191">
        <f ca="1">RAND()</f>
        <v>0.43110730810293196</v>
      </c>
      <c r="G571" s="191" t="str">
        <f>Instructions!$I$41</f>
        <v>Word 20</v>
      </c>
      <c r="H571" s="191">
        <f t="shared" ca="1" si="67"/>
        <v>0.22778377486302392</v>
      </c>
      <c r="I571" s="191" t="str">
        <f>Instructions!$I$46</f>
        <v>Word 25</v>
      </c>
      <c r="J571" s="191">
        <f t="shared" ca="1" si="67"/>
        <v>0.96692494887659286</v>
      </c>
    </row>
    <row r="572" spans="1:11">
      <c r="K572" s="191">
        <v>57</v>
      </c>
    </row>
    <row r="577" spans="1:11">
      <c r="A577" s="191" t="str">
        <f>Instructions!$I$22</f>
        <v>Word 1</v>
      </c>
      <c r="B577" s="191">
        <f t="shared" ca="1" si="66"/>
        <v>0.58779078895641401</v>
      </c>
      <c r="C577" s="191" t="str">
        <f>Instructions!$I$27</f>
        <v>Word 6</v>
      </c>
      <c r="D577" s="191">
        <f ca="1">RAND()</f>
        <v>0.51650291186967123</v>
      </c>
      <c r="E577" s="191" t="str">
        <f>Instructions!$I$32</f>
        <v>Word 11</v>
      </c>
      <c r="F577" s="191">
        <f t="shared" ref="F577:J581" ca="1" si="68">RAND()</f>
        <v>0.32711699755231638</v>
      </c>
      <c r="G577" s="191" t="str">
        <f>Instructions!$I$37</f>
        <v>Word 16</v>
      </c>
      <c r="H577" s="191">
        <f t="shared" ca="1" si="68"/>
        <v>0.6337908817911666</v>
      </c>
      <c r="I577" s="191" t="str">
        <f>Instructions!$I$42</f>
        <v>Word 21</v>
      </c>
      <c r="J577" s="191">
        <f t="shared" ca="1" si="68"/>
        <v>0.75243046107345435</v>
      </c>
    </row>
    <row r="578" spans="1:11">
      <c r="A578" s="191" t="str">
        <f>Instructions!$I$23</f>
        <v>Word 2</v>
      </c>
      <c r="B578" s="191">
        <f t="shared" ca="1" si="66"/>
        <v>0.53216791883840209</v>
      </c>
      <c r="C578" s="191" t="str">
        <f>Instructions!$I$28</f>
        <v>Word 7</v>
      </c>
      <c r="D578" s="191">
        <f ca="1">RAND()</f>
        <v>6.0285033314218417E-2</v>
      </c>
      <c r="E578" s="191" t="str">
        <f>Instructions!$I$33</f>
        <v>Word 12</v>
      </c>
      <c r="F578" s="191">
        <f t="shared" ca="1" si="68"/>
        <v>0.16078568205917121</v>
      </c>
      <c r="G578" s="191" t="str">
        <f>Instructions!$I$38</f>
        <v>Word 17</v>
      </c>
      <c r="H578" s="191">
        <f t="shared" ca="1" si="68"/>
        <v>0.21526192314646808</v>
      </c>
      <c r="I578" s="191" t="str">
        <f>Instructions!$I$43</f>
        <v>Word 22</v>
      </c>
      <c r="J578" s="191">
        <f t="shared" ca="1" si="68"/>
        <v>0.82138035263115483</v>
      </c>
    </row>
    <row r="579" spans="1:11">
      <c r="A579" s="191" t="str">
        <f>Instructions!$I$24</f>
        <v>Word 3</v>
      </c>
      <c r="B579" s="191">
        <f t="shared" ca="1" si="66"/>
        <v>0.56930726650861463</v>
      </c>
      <c r="C579" s="191" t="str">
        <f>Instructions!$I$29</f>
        <v>Word 8</v>
      </c>
      <c r="D579" s="191">
        <f ca="1">RAND()</f>
        <v>0.39876607925650942</v>
      </c>
      <c r="E579" s="191" t="str">
        <f>Instructions!$I$34</f>
        <v>Word 13</v>
      </c>
      <c r="F579" s="191">
        <f t="shared" ca="1" si="68"/>
        <v>0.31380771232639382</v>
      </c>
      <c r="G579" s="191" t="str">
        <f>Instructions!$I$39</f>
        <v>Word 18</v>
      </c>
      <c r="H579" s="191">
        <f t="shared" ca="1" si="68"/>
        <v>0.61818474912163501</v>
      </c>
      <c r="I579" s="191" t="str">
        <f>Instructions!$I$44</f>
        <v>Word 23</v>
      </c>
      <c r="J579" s="191">
        <f t="shared" ca="1" si="68"/>
        <v>0.12982462357607605</v>
      </c>
    </row>
    <row r="580" spans="1:11">
      <c r="A580" s="191" t="str">
        <f>Instructions!$I$25</f>
        <v>Word 4</v>
      </c>
      <c r="B580" s="191">
        <f t="shared" ca="1" si="66"/>
        <v>0.12794194549699645</v>
      </c>
      <c r="C580" s="191" t="str">
        <f>Instructions!$I$30</f>
        <v>Word 9</v>
      </c>
      <c r="D580" s="191">
        <f ca="1">RAND()</f>
        <v>0.83006576559362333</v>
      </c>
      <c r="E580" s="191" t="str">
        <f>Instructions!$I$35</f>
        <v>Word 14</v>
      </c>
      <c r="F580" s="191">
        <f t="shared" ca="1" si="68"/>
        <v>0.94226841690952534</v>
      </c>
      <c r="G580" s="191" t="str">
        <f>Instructions!$I$40</f>
        <v>Word 19</v>
      </c>
      <c r="H580" s="191">
        <f t="shared" ca="1" si="68"/>
        <v>0.2716809946027563</v>
      </c>
      <c r="I580" s="191" t="str">
        <f>Instructions!$I$45</f>
        <v>Word 24</v>
      </c>
      <c r="J580" s="191">
        <f t="shared" ca="1" si="68"/>
        <v>0.21852855965332063</v>
      </c>
    </row>
    <row r="581" spans="1:11">
      <c r="A581" s="191" t="str">
        <f>Instructions!$I$26</f>
        <v>Word 5</v>
      </c>
      <c r="B581" s="191">
        <f t="shared" ca="1" si="66"/>
        <v>0.2119748765809949</v>
      </c>
      <c r="C581" s="191" t="str">
        <f>Instructions!$I$31</f>
        <v>Word 10</v>
      </c>
      <c r="D581" s="191">
        <f ca="1">RAND()</f>
        <v>0.80515685614785004</v>
      </c>
      <c r="E581" s="191" t="str">
        <f>Instructions!$I$36</f>
        <v>Word 15</v>
      </c>
      <c r="F581" s="191">
        <f ca="1">RAND()</f>
        <v>0.34000518860040208</v>
      </c>
      <c r="G581" s="191" t="str">
        <f>Instructions!$I$41</f>
        <v>Word 20</v>
      </c>
      <c r="H581" s="191">
        <f t="shared" ca="1" si="68"/>
        <v>0.89200183399791011</v>
      </c>
      <c r="I581" s="191" t="str">
        <f>Instructions!$I$46</f>
        <v>Word 25</v>
      </c>
      <c r="J581" s="191">
        <f t="shared" ca="1" si="68"/>
        <v>0.63949774505607204</v>
      </c>
    </row>
    <row r="582" spans="1:11">
      <c r="K582" s="191">
        <v>58</v>
      </c>
    </row>
    <row r="587" spans="1:11">
      <c r="A587" s="191" t="str">
        <f>Instructions!$I$22</f>
        <v>Word 1</v>
      </c>
      <c r="B587" s="191">
        <f ca="1">RAND()</f>
        <v>0.83462496578469103</v>
      </c>
      <c r="C587" s="191" t="str">
        <f>Instructions!$I$27</f>
        <v>Word 6</v>
      </c>
      <c r="D587" s="191">
        <f ca="1">RAND()</f>
        <v>7.7905640932988796E-2</v>
      </c>
      <c r="E587" s="191" t="str">
        <f>Instructions!$I$32</f>
        <v>Word 11</v>
      </c>
      <c r="F587" s="191">
        <f t="shared" ref="F587:J591" ca="1" si="69">RAND()</f>
        <v>0.19544026339098097</v>
      </c>
      <c r="G587" s="191" t="str">
        <f>Instructions!$I$37</f>
        <v>Word 16</v>
      </c>
      <c r="H587" s="191">
        <f t="shared" ca="1" si="69"/>
        <v>0.70339502979983504</v>
      </c>
      <c r="I587" s="191" t="str">
        <f>Instructions!$I$42</f>
        <v>Word 21</v>
      </c>
      <c r="J587" s="191">
        <f t="shared" ca="1" si="69"/>
        <v>0.91840394625771649</v>
      </c>
    </row>
    <row r="588" spans="1:11">
      <c r="A588" s="191" t="str">
        <f>Instructions!$I$23</f>
        <v>Word 2</v>
      </c>
      <c r="B588" s="191">
        <f ca="1">RAND()</f>
        <v>0.15051020109011248</v>
      </c>
      <c r="C588" s="191" t="str">
        <f>Instructions!$I$28</f>
        <v>Word 7</v>
      </c>
      <c r="D588" s="191">
        <f ca="1">RAND()</f>
        <v>0.33958049116764688</v>
      </c>
      <c r="E588" s="191" t="str">
        <f>Instructions!$I$33</f>
        <v>Word 12</v>
      </c>
      <c r="F588" s="191">
        <f t="shared" ca="1" si="69"/>
        <v>0.22987262719001422</v>
      </c>
      <c r="G588" s="191" t="str">
        <f>Instructions!$I$38</f>
        <v>Word 17</v>
      </c>
      <c r="H588" s="191">
        <f t="shared" ca="1" si="69"/>
        <v>0.1191773836580563</v>
      </c>
      <c r="I588" s="191" t="str">
        <f>Instructions!$I$43</f>
        <v>Word 22</v>
      </c>
      <c r="J588" s="191">
        <f t="shared" ca="1" si="69"/>
        <v>0.46950546942280424</v>
      </c>
    </row>
    <row r="589" spans="1:11">
      <c r="A589" s="191" t="str">
        <f>Instructions!$I$24</f>
        <v>Word 3</v>
      </c>
      <c r="B589" s="191">
        <f ca="1">RAND()</f>
        <v>0.15355424472765578</v>
      </c>
      <c r="C589" s="191" t="str">
        <f>Instructions!$I$29</f>
        <v>Word 8</v>
      </c>
      <c r="D589" s="191">
        <f ca="1">RAND()</f>
        <v>0.16960626536633128</v>
      </c>
      <c r="E589" s="191" t="str">
        <f>Instructions!$I$34</f>
        <v>Word 13</v>
      </c>
      <c r="F589" s="191">
        <f t="shared" ca="1" si="69"/>
        <v>0.22027001654585587</v>
      </c>
      <c r="G589" s="191" t="str">
        <f>Instructions!$I$39</f>
        <v>Word 18</v>
      </c>
      <c r="H589" s="191">
        <f t="shared" ca="1" si="69"/>
        <v>0.59405375688687567</v>
      </c>
      <c r="I589" s="191" t="str">
        <f>Instructions!$I$44</f>
        <v>Word 23</v>
      </c>
      <c r="J589" s="191">
        <f t="shared" ca="1" si="69"/>
        <v>0.11431574063926753</v>
      </c>
    </row>
    <row r="590" spans="1:11">
      <c r="A590" s="191" t="str">
        <f>Instructions!$I$25</f>
        <v>Word 4</v>
      </c>
      <c r="B590" s="191">
        <f ca="1">RAND()</f>
        <v>0.58589242390779739</v>
      </c>
      <c r="C590" s="191" t="str">
        <f>Instructions!$I$30</f>
        <v>Word 9</v>
      </c>
      <c r="D590" s="191">
        <f ca="1">RAND()</f>
        <v>2.1389416874647682E-2</v>
      </c>
      <c r="E590" s="191" t="str">
        <f>Instructions!$I$35</f>
        <v>Word 14</v>
      </c>
      <c r="F590" s="191">
        <f t="shared" ca="1" si="69"/>
        <v>0.84972496365584071</v>
      </c>
      <c r="G590" s="191" t="str">
        <f>Instructions!$I$40</f>
        <v>Word 19</v>
      </c>
      <c r="H590" s="191">
        <f t="shared" ca="1" si="69"/>
        <v>0.76175186392280003</v>
      </c>
      <c r="I590" s="191" t="str">
        <f>Instructions!$I$45</f>
        <v>Word 24</v>
      </c>
      <c r="J590" s="191">
        <f t="shared" ca="1" si="69"/>
        <v>0.58064961810607052</v>
      </c>
    </row>
    <row r="591" spans="1:11">
      <c r="A591" s="191" t="str">
        <f>Instructions!$I$26</f>
        <v>Word 5</v>
      </c>
      <c r="B591" s="191">
        <f ca="1">RAND()</f>
        <v>0.69279142142242156</v>
      </c>
      <c r="C591" s="191" t="str">
        <f>Instructions!$I$31</f>
        <v>Word 10</v>
      </c>
      <c r="D591" s="191">
        <f ca="1">RAND()</f>
        <v>0.20284826864155692</v>
      </c>
      <c r="E591" s="191" t="str">
        <f>Instructions!$I$36</f>
        <v>Word 15</v>
      </c>
      <c r="F591" s="191">
        <f ca="1">RAND()</f>
        <v>0.18218356511684641</v>
      </c>
      <c r="G591" s="191" t="str">
        <f>Instructions!$I$41</f>
        <v>Word 20</v>
      </c>
      <c r="H591" s="191">
        <f t="shared" ca="1" si="69"/>
        <v>0.35447354406058085</v>
      </c>
      <c r="I591" s="191" t="str">
        <f>Instructions!$I$46</f>
        <v>Word 25</v>
      </c>
      <c r="J591" s="191">
        <f t="shared" ca="1" si="69"/>
        <v>0.87210032930151682</v>
      </c>
    </row>
    <row r="592" spans="1:11">
      <c r="K592" s="191">
        <v>59</v>
      </c>
    </row>
    <row r="597" spans="1:11">
      <c r="A597" s="191" t="str">
        <f>Instructions!$I$22</f>
        <v>Word 1</v>
      </c>
      <c r="B597" s="191">
        <f ca="1">RAND()</f>
        <v>0.82166300722459673</v>
      </c>
      <c r="C597" s="191" t="str">
        <f>Instructions!$I$27</f>
        <v>Word 6</v>
      </c>
      <c r="D597" s="191">
        <f ca="1">RAND()</f>
        <v>0.7864178320202414</v>
      </c>
      <c r="E597" s="191" t="str">
        <f>Instructions!$I$32</f>
        <v>Word 11</v>
      </c>
      <c r="F597" s="191">
        <f t="shared" ref="F597:J601" ca="1" si="70">RAND()</f>
        <v>0.72341202609991206</v>
      </c>
      <c r="G597" s="191" t="str">
        <f>Instructions!$I$37</f>
        <v>Word 16</v>
      </c>
      <c r="H597" s="191">
        <f t="shared" ca="1" si="70"/>
        <v>0.99399661106389148</v>
      </c>
      <c r="I597" s="191" t="str">
        <f>Instructions!$I$42</f>
        <v>Word 21</v>
      </c>
      <c r="J597" s="191">
        <f t="shared" ca="1" si="70"/>
        <v>0.17998927726756497</v>
      </c>
    </row>
    <row r="598" spans="1:11">
      <c r="A598" s="191" t="str">
        <f>Instructions!$I$23</f>
        <v>Word 2</v>
      </c>
      <c r="B598" s="191">
        <f ca="1">RAND()</f>
        <v>0.52003902394510249</v>
      </c>
      <c r="C598" s="191" t="str">
        <f>Instructions!$I$28</f>
        <v>Word 7</v>
      </c>
      <c r="D598" s="191">
        <f ca="1">RAND()</f>
        <v>0.37464205294900832</v>
      </c>
      <c r="E598" s="191" t="str">
        <f>Instructions!$I$33</f>
        <v>Word 12</v>
      </c>
      <c r="F598" s="191">
        <f t="shared" ca="1" si="70"/>
        <v>0.62333530335739895</v>
      </c>
      <c r="G598" s="191" t="str">
        <f>Instructions!$I$38</f>
        <v>Word 17</v>
      </c>
      <c r="H598" s="191">
        <f t="shared" ca="1" si="70"/>
        <v>0.21022329853862132</v>
      </c>
      <c r="I598" s="191" t="str">
        <f>Instructions!$I$43</f>
        <v>Word 22</v>
      </c>
      <c r="J598" s="191">
        <f t="shared" ca="1" si="70"/>
        <v>0.47877770837837974</v>
      </c>
    </row>
    <row r="599" spans="1:11">
      <c r="A599" s="191" t="str">
        <f>Instructions!$I$24</f>
        <v>Word 3</v>
      </c>
      <c r="B599" s="191">
        <f ca="1">RAND()</f>
        <v>0.22031731791628228</v>
      </c>
      <c r="C599" s="191" t="str">
        <f>Instructions!$I$29</f>
        <v>Word 8</v>
      </c>
      <c r="D599" s="191">
        <f ca="1">RAND()</f>
        <v>0.19743114997979827</v>
      </c>
      <c r="E599" s="191" t="str">
        <f>Instructions!$I$34</f>
        <v>Word 13</v>
      </c>
      <c r="F599" s="191">
        <f t="shared" ca="1" si="70"/>
        <v>2.9204758592589197E-3</v>
      </c>
      <c r="G599" s="191" t="str">
        <f>Instructions!$I$39</f>
        <v>Word 18</v>
      </c>
      <c r="H599" s="191">
        <f t="shared" ca="1" si="70"/>
        <v>0.53910031466532782</v>
      </c>
      <c r="I599" s="191" t="str">
        <f>Instructions!$I$44</f>
        <v>Word 23</v>
      </c>
      <c r="J599" s="191">
        <f t="shared" ca="1" si="70"/>
        <v>0.22253921450346026</v>
      </c>
    </row>
    <row r="600" spans="1:11">
      <c r="A600" s="191" t="str">
        <f>Instructions!$I$25</f>
        <v>Word 4</v>
      </c>
      <c r="B600" s="191">
        <f ca="1">RAND()</f>
        <v>0.79910582045236478</v>
      </c>
      <c r="C600" s="191" t="str">
        <f>Instructions!$I$30</f>
        <v>Word 9</v>
      </c>
      <c r="D600" s="191">
        <f ca="1">RAND()</f>
        <v>0.10479545930850187</v>
      </c>
      <c r="E600" s="191" t="str">
        <f>Instructions!$I$35</f>
        <v>Word 14</v>
      </c>
      <c r="F600" s="191">
        <f t="shared" ca="1" si="70"/>
        <v>0.35764079761493206</v>
      </c>
      <c r="G600" s="191" t="str">
        <f>Instructions!$I$40</f>
        <v>Word 19</v>
      </c>
      <c r="H600" s="191">
        <f t="shared" ca="1" si="70"/>
        <v>0.40753632844024246</v>
      </c>
      <c r="I600" s="191" t="str">
        <f>Instructions!$I$45</f>
        <v>Word 24</v>
      </c>
      <c r="J600" s="191">
        <f t="shared" ca="1" si="70"/>
        <v>0.21502851112900068</v>
      </c>
    </row>
    <row r="601" spans="1:11">
      <c r="A601" s="191" t="str">
        <f>Instructions!$I$26</f>
        <v>Word 5</v>
      </c>
      <c r="B601" s="191">
        <f ca="1">RAND()</f>
        <v>0.36332996767681358</v>
      </c>
      <c r="C601" s="191" t="str">
        <f>Instructions!$I$31</f>
        <v>Word 10</v>
      </c>
      <c r="D601" s="191">
        <f ca="1">RAND()</f>
        <v>0.2259217495460506</v>
      </c>
      <c r="E601" s="191" t="str">
        <f>Instructions!$I$36</f>
        <v>Word 15</v>
      </c>
      <c r="F601" s="191">
        <f ca="1">RAND()</f>
        <v>0.80210505982099445</v>
      </c>
      <c r="G601" s="191" t="str">
        <f>Instructions!$I$41</f>
        <v>Word 20</v>
      </c>
      <c r="H601" s="191">
        <f t="shared" ca="1" si="70"/>
        <v>0.70155838502021339</v>
      </c>
      <c r="I601" s="191" t="str">
        <f>Instructions!$I$46</f>
        <v>Word 25</v>
      </c>
      <c r="J601" s="191">
        <f t="shared" ca="1" si="70"/>
        <v>0.98131685290115356</v>
      </c>
    </row>
    <row r="602" spans="1:11">
      <c r="K602" s="191">
        <v>60</v>
      </c>
    </row>
    <row r="607" spans="1:11">
      <c r="A607" s="191" t="str">
        <f>Instructions!$I$22</f>
        <v>Word 1</v>
      </c>
      <c r="B607" s="191">
        <f ca="1">RAND()</f>
        <v>0.65488091939564153</v>
      </c>
      <c r="C607" s="191" t="str">
        <f>Instructions!$I$27</f>
        <v>Word 6</v>
      </c>
      <c r="D607" s="191">
        <f ca="1">RAND()</f>
        <v>0.80915924254069682</v>
      </c>
      <c r="E607" s="191" t="str">
        <f>Instructions!$I$32</f>
        <v>Word 11</v>
      </c>
      <c r="F607" s="191">
        <f t="shared" ref="F607:J611" ca="1" si="71">RAND()</f>
        <v>0.69892389216081952</v>
      </c>
      <c r="G607" s="191" t="str">
        <f>Instructions!$I$37</f>
        <v>Word 16</v>
      </c>
      <c r="H607" s="191">
        <f t="shared" ca="1" si="71"/>
        <v>0.41334286968150047</v>
      </c>
      <c r="I607" s="191" t="str">
        <f>Instructions!$I$42</f>
        <v>Word 21</v>
      </c>
      <c r="J607" s="191">
        <f t="shared" ca="1" si="71"/>
        <v>0.25619672120172432</v>
      </c>
    </row>
    <row r="608" spans="1:11">
      <c r="A608" s="191" t="str">
        <f>Instructions!$I$23</f>
        <v>Word 2</v>
      </c>
      <c r="B608" s="191">
        <f ca="1">RAND()</f>
        <v>0.30656389298721065</v>
      </c>
      <c r="C608" s="191" t="str">
        <f>Instructions!$I$28</f>
        <v>Word 7</v>
      </c>
      <c r="D608" s="191">
        <f ca="1">RAND()</f>
        <v>0.87816947156854797</v>
      </c>
      <c r="E608" s="191" t="str">
        <f>Instructions!$I$33</f>
        <v>Word 12</v>
      </c>
      <c r="F608" s="191">
        <f t="shared" ca="1" si="71"/>
        <v>0.37197195188152532</v>
      </c>
      <c r="G608" s="191" t="str">
        <f>Instructions!$I$38</f>
        <v>Word 17</v>
      </c>
      <c r="H608" s="191">
        <f t="shared" ca="1" si="71"/>
        <v>0.81737922358572601</v>
      </c>
      <c r="I608" s="191" t="str">
        <f>Instructions!$I$43</f>
        <v>Word 22</v>
      </c>
      <c r="J608" s="191">
        <f t="shared" ca="1" si="71"/>
        <v>0.78275518967558888</v>
      </c>
    </row>
    <row r="609" spans="1:11">
      <c r="A609" s="191" t="str">
        <f>Instructions!$I$24</f>
        <v>Word 3</v>
      </c>
      <c r="B609" s="191">
        <f ca="1">RAND()</f>
        <v>6.7603887097762549E-2</v>
      </c>
      <c r="C609" s="191" t="str">
        <f>Instructions!$I$29</f>
        <v>Word 8</v>
      </c>
      <c r="D609" s="191">
        <f ca="1">RAND()</f>
        <v>0.5426426213856107</v>
      </c>
      <c r="E609" s="191" t="str">
        <f>Instructions!$I$34</f>
        <v>Word 13</v>
      </c>
      <c r="F609" s="191">
        <f t="shared" ca="1" si="71"/>
        <v>0.87702649618483142</v>
      </c>
      <c r="G609" s="191" t="str">
        <f>Instructions!$I$39</f>
        <v>Word 18</v>
      </c>
      <c r="H609" s="191">
        <f t="shared" ca="1" si="71"/>
        <v>0.31277853415776702</v>
      </c>
      <c r="I609" s="191" t="str">
        <f>Instructions!$I$44</f>
        <v>Word 23</v>
      </c>
      <c r="J609" s="191">
        <f t="shared" ca="1" si="71"/>
        <v>0.2164434942959651</v>
      </c>
    </row>
    <row r="610" spans="1:11">
      <c r="A610" s="191" t="str">
        <f>Instructions!$I$25</f>
        <v>Word 4</v>
      </c>
      <c r="B610" s="191">
        <f ca="1">RAND()</f>
        <v>0.89972185467485977</v>
      </c>
      <c r="C610" s="191" t="str">
        <f>Instructions!$I$30</f>
        <v>Word 9</v>
      </c>
      <c r="D610" s="191">
        <f ca="1">RAND()</f>
        <v>0.22986102344743164</v>
      </c>
      <c r="E610" s="191" t="str">
        <f>Instructions!$I$35</f>
        <v>Word 14</v>
      </c>
      <c r="F610" s="191">
        <f t="shared" ca="1" si="71"/>
        <v>0.75391275746451369</v>
      </c>
      <c r="G610" s="191" t="str">
        <f>Instructions!$I$40</f>
        <v>Word 19</v>
      </c>
      <c r="H610" s="191">
        <f t="shared" ca="1" si="71"/>
        <v>0.32100604675669486</v>
      </c>
      <c r="I610" s="191" t="str">
        <f>Instructions!$I$45</f>
        <v>Word 24</v>
      </c>
      <c r="J610" s="191">
        <f t="shared" ca="1" si="71"/>
        <v>0.54388128724973106</v>
      </c>
    </row>
    <row r="611" spans="1:11">
      <c r="A611" s="191" t="str">
        <f>Instructions!$I$26</f>
        <v>Word 5</v>
      </c>
      <c r="B611" s="191">
        <f ca="1">RAND()</f>
        <v>0.43136174411254713</v>
      </c>
      <c r="C611" s="191" t="str">
        <f>Instructions!$I$31</f>
        <v>Word 10</v>
      </c>
      <c r="D611" s="191">
        <f ca="1">RAND()</f>
        <v>0.89329095224924604</v>
      </c>
      <c r="E611" s="191" t="str">
        <f>Instructions!$I$36</f>
        <v>Word 15</v>
      </c>
      <c r="F611" s="191">
        <f ca="1">RAND()</f>
        <v>1.8184772022152074E-2</v>
      </c>
      <c r="G611" s="191" t="str">
        <f>Instructions!$I$41</f>
        <v>Word 20</v>
      </c>
      <c r="H611" s="191">
        <f t="shared" ca="1" si="71"/>
        <v>0.18829268453886161</v>
      </c>
      <c r="I611" s="191" t="str">
        <f>Instructions!$I$46</f>
        <v>Word 25</v>
      </c>
      <c r="J611" s="191">
        <f t="shared" ca="1" si="71"/>
        <v>0.86939852254761152</v>
      </c>
    </row>
    <row r="612" spans="1:11">
      <c r="K612" s="191">
        <v>61</v>
      </c>
    </row>
    <row r="617" spans="1:11">
      <c r="A617" s="191" t="str">
        <f>Instructions!$I$22</f>
        <v>Word 1</v>
      </c>
      <c r="B617" s="191">
        <f t="shared" ref="B617:B631" ca="1" si="72">RAND()</f>
        <v>0.8604455936765314</v>
      </c>
      <c r="C617" s="191" t="str">
        <f>Instructions!$I$27</f>
        <v>Word 6</v>
      </c>
      <c r="D617" s="191">
        <f ca="1">RAND()</f>
        <v>0.50248174211176333</v>
      </c>
      <c r="E617" s="191" t="str">
        <f>Instructions!$I$32</f>
        <v>Word 11</v>
      </c>
      <c r="F617" s="191">
        <f t="shared" ref="F617:J621" ca="1" si="73">RAND()</f>
        <v>0.67848094367809531</v>
      </c>
      <c r="G617" s="191" t="str">
        <f>Instructions!$I$37</f>
        <v>Word 16</v>
      </c>
      <c r="H617" s="191">
        <f t="shared" ca="1" si="73"/>
        <v>0.32200268030795387</v>
      </c>
      <c r="I617" s="191" t="str">
        <f>Instructions!$I$42</f>
        <v>Word 21</v>
      </c>
      <c r="J617" s="191">
        <f t="shared" ca="1" si="73"/>
        <v>0.98879310663602293</v>
      </c>
    </row>
    <row r="618" spans="1:11">
      <c r="A618" s="191" t="str">
        <f>Instructions!$I$23</f>
        <v>Word 2</v>
      </c>
      <c r="B618" s="191">
        <f t="shared" ca="1" si="72"/>
        <v>0.15148705236014137</v>
      </c>
      <c r="C618" s="191" t="str">
        <f>Instructions!$I$28</f>
        <v>Word 7</v>
      </c>
      <c r="D618" s="191">
        <f ca="1">RAND()</f>
        <v>0.85541923156642874</v>
      </c>
      <c r="E618" s="191" t="str">
        <f>Instructions!$I$33</f>
        <v>Word 12</v>
      </c>
      <c r="F618" s="191">
        <f t="shared" ca="1" si="73"/>
        <v>0.89298653164324793</v>
      </c>
      <c r="G618" s="191" t="str">
        <f>Instructions!$I$38</f>
        <v>Word 17</v>
      </c>
      <c r="H618" s="191">
        <f t="shared" ca="1" si="73"/>
        <v>0.17093166575562402</v>
      </c>
      <c r="I618" s="191" t="str">
        <f>Instructions!$I$43</f>
        <v>Word 22</v>
      </c>
      <c r="J618" s="191">
        <f t="shared" ca="1" si="73"/>
        <v>2.7412464749750898E-2</v>
      </c>
    </row>
    <row r="619" spans="1:11">
      <c r="A619" s="191" t="str">
        <f>Instructions!$I$24</f>
        <v>Word 3</v>
      </c>
      <c r="B619" s="191">
        <f t="shared" ca="1" si="72"/>
        <v>0.69022153612803605</v>
      </c>
      <c r="C619" s="191" t="str">
        <f>Instructions!$I$29</f>
        <v>Word 8</v>
      </c>
      <c r="D619" s="191">
        <f ca="1">RAND()</f>
        <v>0.54020758003517932</v>
      </c>
      <c r="E619" s="191" t="str">
        <f>Instructions!$I$34</f>
        <v>Word 13</v>
      </c>
      <c r="F619" s="191">
        <f t="shared" ca="1" si="73"/>
        <v>0.68866358161468211</v>
      </c>
      <c r="G619" s="191" t="str">
        <f>Instructions!$I$39</f>
        <v>Word 18</v>
      </c>
      <c r="H619" s="191">
        <f t="shared" ca="1" si="73"/>
        <v>0.16280196722052309</v>
      </c>
      <c r="I619" s="191" t="str">
        <f>Instructions!$I$44</f>
        <v>Word 23</v>
      </c>
      <c r="J619" s="191">
        <f t="shared" ca="1" si="73"/>
        <v>0.905412013827955</v>
      </c>
    </row>
    <row r="620" spans="1:11">
      <c r="A620" s="191" t="str">
        <f>Instructions!$I$25</f>
        <v>Word 4</v>
      </c>
      <c r="B620" s="191">
        <f t="shared" ca="1" si="72"/>
        <v>0.35416129568380705</v>
      </c>
      <c r="C620" s="191" t="str">
        <f>Instructions!$I$30</f>
        <v>Word 9</v>
      </c>
      <c r="D620" s="191">
        <f ca="1">RAND()</f>
        <v>0.39795284373315809</v>
      </c>
      <c r="E620" s="191" t="str">
        <f>Instructions!$I$35</f>
        <v>Word 14</v>
      </c>
      <c r="F620" s="191">
        <f t="shared" ca="1" si="73"/>
        <v>0.96150464125732116</v>
      </c>
      <c r="G620" s="191" t="str">
        <f>Instructions!$I$40</f>
        <v>Word 19</v>
      </c>
      <c r="H620" s="191">
        <f t="shared" ca="1" si="73"/>
        <v>0.42148579493503502</v>
      </c>
      <c r="I620" s="191" t="str">
        <f>Instructions!$I$45</f>
        <v>Word 24</v>
      </c>
      <c r="J620" s="191">
        <f t="shared" ca="1" si="73"/>
        <v>0.50566584515516577</v>
      </c>
    </row>
    <row r="621" spans="1:11">
      <c r="A621" s="191" t="str">
        <f>Instructions!$I$26</f>
        <v>Word 5</v>
      </c>
      <c r="B621" s="191">
        <f t="shared" ca="1" si="72"/>
        <v>3.7812570986377914E-2</v>
      </c>
      <c r="C621" s="191" t="str">
        <f>Instructions!$I$31</f>
        <v>Word 10</v>
      </c>
      <c r="D621" s="191">
        <f ca="1">RAND()</f>
        <v>0.45642766741950147</v>
      </c>
      <c r="E621" s="191" t="str">
        <f>Instructions!$I$36</f>
        <v>Word 15</v>
      </c>
      <c r="F621" s="191">
        <f ca="1">RAND()</f>
        <v>0.21019470392727024</v>
      </c>
      <c r="G621" s="191" t="str">
        <f>Instructions!$I$41</f>
        <v>Word 20</v>
      </c>
      <c r="H621" s="191">
        <f t="shared" ca="1" si="73"/>
        <v>0.52091510450546286</v>
      </c>
      <c r="I621" s="191" t="str">
        <f>Instructions!$I$46</f>
        <v>Word 25</v>
      </c>
      <c r="J621" s="191">
        <f t="shared" ca="1" si="73"/>
        <v>0.33310259701800793</v>
      </c>
    </row>
    <row r="622" spans="1:11">
      <c r="K622" s="191">
        <v>62</v>
      </c>
    </row>
    <row r="627" spans="1:11">
      <c r="A627" s="191" t="str">
        <f>Instructions!$I$22</f>
        <v>Word 1</v>
      </c>
      <c r="B627" s="191">
        <f t="shared" ca="1" si="72"/>
        <v>0.33619250669223666</v>
      </c>
      <c r="C627" s="191" t="str">
        <f>Instructions!$I$27</f>
        <v>Word 6</v>
      </c>
      <c r="D627" s="191">
        <f ca="1">RAND()</f>
        <v>8.2200743790922459E-2</v>
      </c>
      <c r="E627" s="191" t="str">
        <f>Instructions!$I$32</f>
        <v>Word 11</v>
      </c>
      <c r="F627" s="191">
        <f t="shared" ref="F627:J631" ca="1" si="74">RAND()</f>
        <v>0.11826911640318361</v>
      </c>
      <c r="G627" s="191" t="str">
        <f>Instructions!$I$37</f>
        <v>Word 16</v>
      </c>
      <c r="H627" s="191">
        <f t="shared" ca="1" si="74"/>
        <v>0.41509219582987167</v>
      </c>
      <c r="I627" s="191" t="str">
        <f>Instructions!$I$42</f>
        <v>Word 21</v>
      </c>
      <c r="J627" s="191">
        <f t="shared" ca="1" si="74"/>
        <v>0.7213309438871276</v>
      </c>
    </row>
    <row r="628" spans="1:11">
      <c r="A628" s="191" t="str">
        <f>Instructions!$I$23</f>
        <v>Word 2</v>
      </c>
      <c r="B628" s="191">
        <f t="shared" ca="1" si="72"/>
        <v>0.42482292704300517</v>
      </c>
      <c r="C628" s="191" t="str">
        <f>Instructions!$I$28</f>
        <v>Word 7</v>
      </c>
      <c r="D628" s="191">
        <f ca="1">RAND()</f>
        <v>0.21071122942863785</v>
      </c>
      <c r="E628" s="191" t="str">
        <f>Instructions!$I$33</f>
        <v>Word 12</v>
      </c>
      <c r="F628" s="191">
        <f t="shared" ca="1" si="74"/>
        <v>0.44894219830557081</v>
      </c>
      <c r="G628" s="191" t="str">
        <f>Instructions!$I$38</f>
        <v>Word 17</v>
      </c>
      <c r="H628" s="191">
        <f t="shared" ca="1" si="74"/>
        <v>0.47550452358074902</v>
      </c>
      <c r="I628" s="191" t="str">
        <f>Instructions!$I$43</f>
        <v>Word 22</v>
      </c>
      <c r="J628" s="191">
        <f t="shared" ca="1" si="74"/>
        <v>0.85619858006698912</v>
      </c>
    </row>
    <row r="629" spans="1:11">
      <c r="A629" s="191" t="str">
        <f>Instructions!$I$24</f>
        <v>Word 3</v>
      </c>
      <c r="B629" s="191">
        <f t="shared" ca="1" si="72"/>
        <v>0.32185816761152952</v>
      </c>
      <c r="C629" s="191" t="str">
        <f>Instructions!$I$29</f>
        <v>Word 8</v>
      </c>
      <c r="D629" s="191">
        <f ca="1">RAND()</f>
        <v>0.96191686772699014</v>
      </c>
      <c r="E629" s="191" t="str">
        <f>Instructions!$I$34</f>
        <v>Word 13</v>
      </c>
      <c r="F629" s="191">
        <f t="shared" ca="1" si="74"/>
        <v>0.33475185026361909</v>
      </c>
      <c r="G629" s="191" t="str">
        <f>Instructions!$I$39</f>
        <v>Word 18</v>
      </c>
      <c r="H629" s="191">
        <f t="shared" ca="1" si="74"/>
        <v>0.82744086145614526</v>
      </c>
      <c r="I629" s="191" t="str">
        <f>Instructions!$I$44</f>
        <v>Word 23</v>
      </c>
      <c r="J629" s="191">
        <f t="shared" ca="1" si="74"/>
        <v>0.69199791293619772</v>
      </c>
    </row>
    <row r="630" spans="1:11">
      <c r="A630" s="191" t="str">
        <f>Instructions!$I$25</f>
        <v>Word 4</v>
      </c>
      <c r="B630" s="191">
        <f t="shared" ca="1" si="72"/>
        <v>0.6895799695372371</v>
      </c>
      <c r="C630" s="191" t="str">
        <f>Instructions!$I$30</f>
        <v>Word 9</v>
      </c>
      <c r="D630" s="191">
        <f ca="1">RAND()</f>
        <v>0.20276202523793962</v>
      </c>
      <c r="E630" s="191" t="str">
        <f>Instructions!$I$35</f>
        <v>Word 14</v>
      </c>
      <c r="F630" s="191">
        <f t="shared" ca="1" si="74"/>
        <v>0.15936927932143585</v>
      </c>
      <c r="G630" s="191" t="str">
        <f>Instructions!$I$40</f>
        <v>Word 19</v>
      </c>
      <c r="H630" s="191">
        <f t="shared" ca="1" si="74"/>
        <v>0.50376317760630407</v>
      </c>
      <c r="I630" s="191" t="str">
        <f>Instructions!$I$45</f>
        <v>Word 24</v>
      </c>
      <c r="J630" s="191">
        <f t="shared" ca="1" si="74"/>
        <v>0.86041500087976275</v>
      </c>
    </row>
    <row r="631" spans="1:11">
      <c r="A631" s="191" t="str">
        <f>Instructions!$I$26</f>
        <v>Word 5</v>
      </c>
      <c r="B631" s="191">
        <f t="shared" ca="1" si="72"/>
        <v>0.31497500554543945</v>
      </c>
      <c r="C631" s="191" t="str">
        <f>Instructions!$I$31</f>
        <v>Word 10</v>
      </c>
      <c r="D631" s="191">
        <f ca="1">RAND()</f>
        <v>0.48793098046667038</v>
      </c>
      <c r="E631" s="191" t="str">
        <f>Instructions!$I$36</f>
        <v>Word 15</v>
      </c>
      <c r="F631" s="191">
        <f ca="1">RAND()</f>
        <v>0.99255348462876092</v>
      </c>
      <c r="G631" s="191" t="str">
        <f>Instructions!$I$41</f>
        <v>Word 20</v>
      </c>
      <c r="H631" s="191">
        <f t="shared" ca="1" si="74"/>
        <v>0.87980846738530127</v>
      </c>
      <c r="I631" s="191" t="str">
        <f>Instructions!$I$46</f>
        <v>Word 25</v>
      </c>
      <c r="J631" s="191">
        <f t="shared" ca="1" si="74"/>
        <v>0.37326186480115242</v>
      </c>
    </row>
    <row r="632" spans="1:11">
      <c r="K632" s="191">
        <v>63</v>
      </c>
    </row>
    <row r="637" spans="1:11">
      <c r="A637" s="191" t="str">
        <f>Instructions!$I$22</f>
        <v>Word 1</v>
      </c>
      <c r="B637" s="191">
        <f ca="1">RAND()</f>
        <v>0.12931254575275475</v>
      </c>
      <c r="C637" s="191" t="str">
        <f>Instructions!$I$27</f>
        <v>Word 6</v>
      </c>
      <c r="D637" s="191">
        <f ca="1">RAND()</f>
        <v>0.17106833468365434</v>
      </c>
      <c r="E637" s="191" t="str">
        <f>Instructions!$I$32</f>
        <v>Word 11</v>
      </c>
      <c r="F637" s="191">
        <f t="shared" ref="F637:J641" ca="1" si="75">RAND()</f>
        <v>0.19884646881793544</v>
      </c>
      <c r="G637" s="191" t="str">
        <f>Instructions!$I$37</f>
        <v>Word 16</v>
      </c>
      <c r="H637" s="191">
        <f t="shared" ca="1" si="75"/>
        <v>0.12727151068543496</v>
      </c>
      <c r="I637" s="191" t="str">
        <f>Instructions!$I$42</f>
        <v>Word 21</v>
      </c>
      <c r="J637" s="191">
        <f t="shared" ca="1" si="75"/>
        <v>0.89668618529871513</v>
      </c>
    </row>
    <row r="638" spans="1:11">
      <c r="A638" s="191" t="str">
        <f>Instructions!$I$23</f>
        <v>Word 2</v>
      </c>
      <c r="B638" s="191">
        <f ca="1">RAND()</f>
        <v>9.6140865956408916E-3</v>
      </c>
      <c r="C638" s="191" t="str">
        <f>Instructions!$I$28</f>
        <v>Word 7</v>
      </c>
      <c r="D638" s="191">
        <f ca="1">RAND()</f>
        <v>0.8511391082101899</v>
      </c>
      <c r="E638" s="191" t="str">
        <f>Instructions!$I$33</f>
        <v>Word 12</v>
      </c>
      <c r="F638" s="191">
        <f t="shared" ca="1" si="75"/>
        <v>0.49574615011446344</v>
      </c>
      <c r="G638" s="191" t="str">
        <f>Instructions!$I$38</f>
        <v>Word 17</v>
      </c>
      <c r="H638" s="191">
        <f t="shared" ca="1" si="75"/>
        <v>0.44102045266026701</v>
      </c>
      <c r="I638" s="191" t="str">
        <f>Instructions!$I$43</f>
        <v>Word 22</v>
      </c>
      <c r="J638" s="191">
        <f t="shared" ca="1" si="75"/>
        <v>0.88426425806076325</v>
      </c>
    </row>
    <row r="639" spans="1:11">
      <c r="A639" s="191" t="str">
        <f>Instructions!$I$24</f>
        <v>Word 3</v>
      </c>
      <c r="B639" s="191">
        <f ca="1">RAND()</f>
        <v>0.51581543830538901</v>
      </c>
      <c r="C639" s="191" t="str">
        <f>Instructions!$I$29</f>
        <v>Word 8</v>
      </c>
      <c r="D639" s="191">
        <f ca="1">RAND()</f>
        <v>0.23967535276904117</v>
      </c>
      <c r="E639" s="191" t="str">
        <f>Instructions!$I$34</f>
        <v>Word 13</v>
      </c>
      <c r="F639" s="191">
        <f t="shared" ca="1" si="75"/>
        <v>0.27619151940155495</v>
      </c>
      <c r="G639" s="191" t="str">
        <f>Instructions!$I$39</f>
        <v>Word 18</v>
      </c>
      <c r="H639" s="191">
        <f t="shared" ca="1" si="75"/>
        <v>6.1673380123347887E-2</v>
      </c>
      <c r="I639" s="191" t="str">
        <f>Instructions!$I$44</f>
        <v>Word 23</v>
      </c>
      <c r="J639" s="191">
        <f t="shared" ca="1" si="75"/>
        <v>0.92551476009850087</v>
      </c>
    </row>
    <row r="640" spans="1:11">
      <c r="A640" s="191" t="str">
        <f>Instructions!$I$25</f>
        <v>Word 4</v>
      </c>
      <c r="B640" s="191">
        <f ca="1">RAND()</f>
        <v>0.49296352307101166</v>
      </c>
      <c r="C640" s="191" t="str">
        <f>Instructions!$I$30</f>
        <v>Word 9</v>
      </c>
      <c r="D640" s="191">
        <f ca="1">RAND()</f>
        <v>0.18389160540194327</v>
      </c>
      <c r="E640" s="191" t="str">
        <f>Instructions!$I$35</f>
        <v>Word 14</v>
      </c>
      <c r="F640" s="191">
        <f t="shared" ca="1" si="75"/>
        <v>0.80740562261680426</v>
      </c>
      <c r="G640" s="191" t="str">
        <f>Instructions!$I$40</f>
        <v>Word 19</v>
      </c>
      <c r="H640" s="191">
        <f t="shared" ca="1" si="75"/>
        <v>0.94661753691049177</v>
      </c>
      <c r="I640" s="191" t="str">
        <f>Instructions!$I$45</f>
        <v>Word 24</v>
      </c>
      <c r="J640" s="191">
        <f t="shared" ca="1" si="75"/>
        <v>0.45956226473878858</v>
      </c>
    </row>
    <row r="641" spans="1:11">
      <c r="A641" s="191" t="str">
        <f>Instructions!$I$26</f>
        <v>Word 5</v>
      </c>
      <c r="B641" s="191">
        <f ca="1">RAND()</f>
        <v>0.86638631647590958</v>
      </c>
      <c r="C641" s="191" t="str">
        <f>Instructions!$I$31</f>
        <v>Word 10</v>
      </c>
      <c r="D641" s="191">
        <f ca="1">RAND()</f>
        <v>0.94739041962364046</v>
      </c>
      <c r="E641" s="191" t="str">
        <f>Instructions!$I$36</f>
        <v>Word 15</v>
      </c>
      <c r="F641" s="191">
        <f ca="1">RAND()</f>
        <v>0.28819337062182926</v>
      </c>
      <c r="G641" s="191" t="str">
        <f>Instructions!$I$41</f>
        <v>Word 20</v>
      </c>
      <c r="H641" s="191">
        <f t="shared" ca="1" si="75"/>
        <v>0.55569335418670629</v>
      </c>
      <c r="I641" s="191" t="str">
        <f>Instructions!$I$46</f>
        <v>Word 25</v>
      </c>
      <c r="J641" s="191">
        <f t="shared" ca="1" si="75"/>
        <v>0.98063083426440945</v>
      </c>
    </row>
    <row r="642" spans="1:11">
      <c r="K642" s="191">
        <v>64</v>
      </c>
    </row>
    <row r="647" spans="1:11">
      <c r="A647" s="191" t="str">
        <f>Instructions!$I$22</f>
        <v>Word 1</v>
      </c>
      <c r="B647" s="191">
        <f ca="1">RAND()</f>
        <v>0.7714421941892039</v>
      </c>
      <c r="C647" s="191" t="str">
        <f>Instructions!$I$27</f>
        <v>Word 6</v>
      </c>
      <c r="D647" s="191">
        <f ca="1">RAND()</f>
        <v>0.4910891872110219</v>
      </c>
      <c r="E647" s="191" t="str">
        <f>Instructions!$I$32</f>
        <v>Word 11</v>
      </c>
      <c r="F647" s="191">
        <f t="shared" ref="F647:J651" ca="1" si="76">RAND()</f>
        <v>0.34480481979846378</v>
      </c>
      <c r="G647" s="191" t="str">
        <f>Instructions!$I$37</f>
        <v>Word 16</v>
      </c>
      <c r="H647" s="191">
        <f t="shared" ca="1" si="76"/>
        <v>0.55943313623598212</v>
      </c>
      <c r="I647" s="191" t="str">
        <f>Instructions!$I$42</f>
        <v>Word 21</v>
      </c>
      <c r="J647" s="191">
        <f t="shared" ca="1" si="76"/>
        <v>0.52226425380415975</v>
      </c>
    </row>
    <row r="648" spans="1:11">
      <c r="A648" s="191" t="str">
        <f>Instructions!$I$23</f>
        <v>Word 2</v>
      </c>
      <c r="B648" s="191">
        <f ca="1">RAND()</f>
        <v>0.74929014883307121</v>
      </c>
      <c r="C648" s="191" t="str">
        <f>Instructions!$I$28</f>
        <v>Word 7</v>
      </c>
      <c r="D648" s="191">
        <f ca="1">RAND()</f>
        <v>5.1181730943153037E-2</v>
      </c>
      <c r="E648" s="191" t="str">
        <f>Instructions!$I$33</f>
        <v>Word 12</v>
      </c>
      <c r="F648" s="191">
        <f t="shared" ca="1" si="76"/>
        <v>0.85088808455686482</v>
      </c>
      <c r="G648" s="191" t="str">
        <f>Instructions!$I$38</f>
        <v>Word 17</v>
      </c>
      <c r="H648" s="191">
        <f t="shared" ca="1" si="76"/>
        <v>0.20927195761755391</v>
      </c>
      <c r="I648" s="191" t="str">
        <f>Instructions!$I$43</f>
        <v>Word 22</v>
      </c>
      <c r="J648" s="191">
        <f t="shared" ca="1" si="76"/>
        <v>0.38549024238334084</v>
      </c>
    </row>
    <row r="649" spans="1:11">
      <c r="A649" s="191" t="str">
        <f>Instructions!$I$24</f>
        <v>Word 3</v>
      </c>
      <c r="B649" s="191">
        <f ca="1">RAND()</f>
        <v>0.64047491923840238</v>
      </c>
      <c r="C649" s="191" t="str">
        <f>Instructions!$I$29</f>
        <v>Word 8</v>
      </c>
      <c r="D649" s="191">
        <f ca="1">RAND()</f>
        <v>0.67433978347293355</v>
      </c>
      <c r="E649" s="191" t="str">
        <f>Instructions!$I$34</f>
        <v>Word 13</v>
      </c>
      <c r="F649" s="191">
        <f t="shared" ca="1" si="76"/>
        <v>0.12384894282423209</v>
      </c>
      <c r="G649" s="191" t="str">
        <f>Instructions!$I$39</f>
        <v>Word 18</v>
      </c>
      <c r="H649" s="191">
        <f t="shared" ca="1" si="76"/>
        <v>0.69871869595690472</v>
      </c>
      <c r="I649" s="191" t="str">
        <f>Instructions!$I$44</f>
        <v>Word 23</v>
      </c>
      <c r="J649" s="191">
        <f t="shared" ca="1" si="76"/>
        <v>0.51681557599144334</v>
      </c>
    </row>
    <row r="650" spans="1:11">
      <c r="A650" s="191" t="str">
        <f>Instructions!$I$25</f>
        <v>Word 4</v>
      </c>
      <c r="B650" s="191">
        <f ca="1">RAND()</f>
        <v>0.55625198327259284</v>
      </c>
      <c r="C650" s="191" t="str">
        <f>Instructions!$I$30</f>
        <v>Word 9</v>
      </c>
      <c r="D650" s="191">
        <f ca="1">RAND()</f>
        <v>0.14137419452514477</v>
      </c>
      <c r="E650" s="191" t="str">
        <f>Instructions!$I$35</f>
        <v>Word 14</v>
      </c>
      <c r="F650" s="191">
        <f t="shared" ca="1" si="76"/>
        <v>0.91689258046094846</v>
      </c>
      <c r="G650" s="191" t="str">
        <f>Instructions!$I$40</f>
        <v>Word 19</v>
      </c>
      <c r="H650" s="191">
        <f t="shared" ca="1" si="76"/>
        <v>0.7212165929390737</v>
      </c>
      <c r="I650" s="191" t="str">
        <f>Instructions!$I$45</f>
        <v>Word 24</v>
      </c>
      <c r="J650" s="191">
        <f t="shared" ca="1" si="76"/>
        <v>0.53449700666614175</v>
      </c>
    </row>
    <row r="651" spans="1:11">
      <c r="A651" s="191" t="str">
        <f>Instructions!$I$26</f>
        <v>Word 5</v>
      </c>
      <c r="B651" s="191">
        <f ca="1">RAND()</f>
        <v>0.8263671909331447</v>
      </c>
      <c r="C651" s="191" t="str">
        <f>Instructions!$I$31</f>
        <v>Word 10</v>
      </c>
      <c r="D651" s="191">
        <f ca="1">RAND()</f>
        <v>4.1755890612230617E-3</v>
      </c>
      <c r="E651" s="191" t="str">
        <f>Instructions!$I$36</f>
        <v>Word 15</v>
      </c>
      <c r="F651" s="191">
        <f ca="1">RAND()</f>
        <v>0.78043935321324065</v>
      </c>
      <c r="G651" s="191" t="str">
        <f>Instructions!$I$41</f>
        <v>Word 20</v>
      </c>
      <c r="H651" s="191">
        <f t="shared" ca="1" si="76"/>
        <v>0.29217664994872594</v>
      </c>
      <c r="I651" s="191" t="str">
        <f>Instructions!$I$46</f>
        <v>Word 25</v>
      </c>
      <c r="J651" s="191">
        <f t="shared" ca="1" si="76"/>
        <v>0.34465541295830637</v>
      </c>
    </row>
    <row r="652" spans="1:11">
      <c r="K652" s="191">
        <v>65</v>
      </c>
    </row>
    <row r="657" spans="1:11">
      <c r="A657" s="191" t="str">
        <f>Instructions!$I$22</f>
        <v>Word 1</v>
      </c>
      <c r="B657" s="191">
        <f ca="1">RAND()</f>
        <v>0.56524858610288131</v>
      </c>
      <c r="C657" s="191" t="str">
        <f>Instructions!$I$27</f>
        <v>Word 6</v>
      </c>
      <c r="D657" s="191">
        <f ca="1">RAND()</f>
        <v>3.2328848063696514E-2</v>
      </c>
      <c r="E657" s="191" t="str">
        <f>Instructions!$I$32</f>
        <v>Word 11</v>
      </c>
      <c r="F657" s="191">
        <f t="shared" ref="F657:J661" ca="1" si="77">RAND()</f>
        <v>0.68260760990869818</v>
      </c>
      <c r="G657" s="191" t="str">
        <f>Instructions!$I$37</f>
        <v>Word 16</v>
      </c>
      <c r="H657" s="191">
        <f t="shared" ca="1" si="77"/>
        <v>0.49282255843515987</v>
      </c>
      <c r="I657" s="191" t="str">
        <f>Instructions!$I$42</f>
        <v>Word 21</v>
      </c>
      <c r="J657" s="191">
        <f t="shared" ca="1" si="77"/>
        <v>0.59880506813271173</v>
      </c>
    </row>
    <row r="658" spans="1:11">
      <c r="A658" s="191" t="str">
        <f>Instructions!$I$23</f>
        <v>Word 2</v>
      </c>
      <c r="B658" s="191">
        <f ca="1">RAND()</f>
        <v>0.19561822008388441</v>
      </c>
      <c r="C658" s="191" t="str">
        <f>Instructions!$I$28</f>
        <v>Word 7</v>
      </c>
      <c r="D658" s="191">
        <f ca="1">RAND()</f>
        <v>3.0094624356434396E-2</v>
      </c>
      <c r="E658" s="191" t="str">
        <f>Instructions!$I$33</f>
        <v>Word 12</v>
      </c>
      <c r="F658" s="191">
        <f t="shared" ca="1" si="77"/>
        <v>0.25389052627827291</v>
      </c>
      <c r="G658" s="191" t="str">
        <f>Instructions!$I$38</f>
        <v>Word 17</v>
      </c>
      <c r="H658" s="191">
        <f t="shared" ca="1" si="77"/>
        <v>0.87526046238471866</v>
      </c>
      <c r="I658" s="191" t="str">
        <f>Instructions!$I$43</f>
        <v>Word 22</v>
      </c>
      <c r="J658" s="191">
        <f t="shared" ca="1" si="77"/>
        <v>0.5085989083687511</v>
      </c>
    </row>
    <row r="659" spans="1:11">
      <c r="A659" s="191" t="str">
        <f>Instructions!$I$24</f>
        <v>Word 3</v>
      </c>
      <c r="B659" s="191">
        <f ca="1">RAND()</f>
        <v>0.10434233000204973</v>
      </c>
      <c r="C659" s="191" t="str">
        <f>Instructions!$I$29</f>
        <v>Word 8</v>
      </c>
      <c r="D659" s="191">
        <f ca="1">RAND()</f>
        <v>0.92793272522363013</v>
      </c>
      <c r="E659" s="191" t="str">
        <f>Instructions!$I$34</f>
        <v>Word 13</v>
      </c>
      <c r="F659" s="191">
        <f t="shared" ca="1" si="77"/>
        <v>0.69885205349485335</v>
      </c>
      <c r="G659" s="191" t="str">
        <f>Instructions!$I$39</f>
        <v>Word 18</v>
      </c>
      <c r="H659" s="191">
        <f t="shared" ca="1" si="77"/>
        <v>0.30429869773484064</v>
      </c>
      <c r="I659" s="191" t="str">
        <f>Instructions!$I$44</f>
        <v>Word 23</v>
      </c>
      <c r="J659" s="191">
        <f t="shared" ca="1" si="77"/>
        <v>0.58222453100637073</v>
      </c>
    </row>
    <row r="660" spans="1:11">
      <c r="A660" s="191" t="str">
        <f>Instructions!$I$25</f>
        <v>Word 4</v>
      </c>
      <c r="B660" s="191">
        <f ca="1">RAND()</f>
        <v>6.1797819043729385E-2</v>
      </c>
      <c r="C660" s="191" t="str">
        <f>Instructions!$I$30</f>
        <v>Word 9</v>
      </c>
      <c r="D660" s="191">
        <f ca="1">RAND()</f>
        <v>0.19685138093455901</v>
      </c>
      <c r="E660" s="191" t="str">
        <f>Instructions!$I$35</f>
        <v>Word 14</v>
      </c>
      <c r="F660" s="191">
        <f t="shared" ca="1" si="77"/>
        <v>0.54183970404209481</v>
      </c>
      <c r="G660" s="191" t="str">
        <f>Instructions!$I$40</f>
        <v>Word 19</v>
      </c>
      <c r="H660" s="191">
        <f t="shared" ca="1" si="77"/>
        <v>0.91747238399439723</v>
      </c>
      <c r="I660" s="191" t="str">
        <f>Instructions!$I$45</f>
        <v>Word 24</v>
      </c>
      <c r="J660" s="191">
        <f t="shared" ca="1" si="77"/>
        <v>0.84835439871492535</v>
      </c>
    </row>
    <row r="661" spans="1:11">
      <c r="A661" s="191" t="str">
        <f>Instructions!$I$26</f>
        <v>Word 5</v>
      </c>
      <c r="B661" s="191">
        <f ca="1">RAND()</f>
        <v>0.80093908681142922</v>
      </c>
      <c r="C661" s="191" t="str">
        <f>Instructions!$I$31</f>
        <v>Word 10</v>
      </c>
      <c r="D661" s="191">
        <f ca="1">RAND()</f>
        <v>0.18890557345787029</v>
      </c>
      <c r="E661" s="191" t="str">
        <f>Instructions!$I$36</f>
        <v>Word 15</v>
      </c>
      <c r="F661" s="191">
        <f ca="1">RAND()</f>
        <v>0.99901509102942398</v>
      </c>
      <c r="G661" s="191" t="str">
        <f>Instructions!$I$41</f>
        <v>Word 20</v>
      </c>
      <c r="H661" s="191">
        <f t="shared" ca="1" si="77"/>
        <v>0.26944194408077171</v>
      </c>
      <c r="I661" s="191" t="str">
        <f>Instructions!$I$46</f>
        <v>Word 25</v>
      </c>
      <c r="J661" s="191">
        <f t="shared" ca="1" si="77"/>
        <v>0.36444939287342126</v>
      </c>
    </row>
    <row r="662" spans="1:11">
      <c r="K662" s="191">
        <v>66</v>
      </c>
    </row>
    <row r="667" spans="1:11">
      <c r="A667" s="191" t="str">
        <f>Instructions!$I$22</f>
        <v>Word 1</v>
      </c>
      <c r="B667" s="191">
        <f t="shared" ref="B667:B681" ca="1" si="78">RAND()</f>
        <v>0.87404028391191091</v>
      </c>
      <c r="C667" s="191" t="str">
        <f>Instructions!$I$27</f>
        <v>Word 6</v>
      </c>
      <c r="D667" s="191">
        <f ca="1">RAND()</f>
        <v>0.53627401041642764</v>
      </c>
      <c r="E667" s="191" t="str">
        <f>Instructions!$I$32</f>
        <v>Word 11</v>
      </c>
      <c r="F667" s="191">
        <f t="shared" ref="F667:J671" ca="1" si="79">RAND()</f>
        <v>0.62334241937539014</v>
      </c>
      <c r="G667" s="191" t="str">
        <f>Instructions!$I$37</f>
        <v>Word 16</v>
      </c>
      <c r="H667" s="191">
        <f t="shared" ca="1" si="79"/>
        <v>0.51353400995300491</v>
      </c>
      <c r="I667" s="191" t="str">
        <f>Instructions!$I$42</f>
        <v>Word 21</v>
      </c>
      <c r="J667" s="191">
        <f t="shared" ca="1" si="79"/>
        <v>0.72110499517927962</v>
      </c>
    </row>
    <row r="668" spans="1:11">
      <c r="A668" s="191" t="str">
        <f>Instructions!$I$23</f>
        <v>Word 2</v>
      </c>
      <c r="B668" s="191">
        <f t="shared" ca="1" si="78"/>
        <v>1.8531440298316659E-2</v>
      </c>
      <c r="C668" s="191" t="str">
        <f>Instructions!$I$28</f>
        <v>Word 7</v>
      </c>
      <c r="D668" s="191">
        <f ca="1">RAND()</f>
        <v>0.30753006297359819</v>
      </c>
      <c r="E668" s="191" t="str">
        <f>Instructions!$I$33</f>
        <v>Word 12</v>
      </c>
      <c r="F668" s="191">
        <f t="shared" ca="1" si="79"/>
        <v>0.94103655213171256</v>
      </c>
      <c r="G668" s="191" t="str">
        <f>Instructions!$I$38</f>
        <v>Word 17</v>
      </c>
      <c r="H668" s="191">
        <f t="shared" ca="1" si="79"/>
        <v>0.97667361837559485</v>
      </c>
      <c r="I668" s="191" t="str">
        <f>Instructions!$I$43</f>
        <v>Word 22</v>
      </c>
      <c r="J668" s="191">
        <f t="shared" ca="1" si="79"/>
        <v>0.20377378117987199</v>
      </c>
    </row>
    <row r="669" spans="1:11">
      <c r="A669" s="191" t="str">
        <f>Instructions!$I$24</f>
        <v>Word 3</v>
      </c>
      <c r="B669" s="191">
        <f t="shared" ca="1" si="78"/>
        <v>0.57585447296879466</v>
      </c>
      <c r="C669" s="191" t="str">
        <f>Instructions!$I$29</f>
        <v>Word 8</v>
      </c>
      <c r="D669" s="191">
        <f ca="1">RAND()</f>
        <v>0.53640822906714769</v>
      </c>
      <c r="E669" s="191" t="str">
        <f>Instructions!$I$34</f>
        <v>Word 13</v>
      </c>
      <c r="F669" s="191">
        <f t="shared" ca="1" si="79"/>
        <v>0.53592067567297674</v>
      </c>
      <c r="G669" s="191" t="str">
        <f>Instructions!$I$39</f>
        <v>Word 18</v>
      </c>
      <c r="H669" s="191">
        <f t="shared" ca="1" si="79"/>
        <v>0.69179828403808064</v>
      </c>
      <c r="I669" s="191" t="str">
        <f>Instructions!$I$44</f>
        <v>Word 23</v>
      </c>
      <c r="J669" s="191">
        <f t="shared" ca="1" si="79"/>
        <v>0.56312121295193085</v>
      </c>
    </row>
    <row r="670" spans="1:11">
      <c r="A670" s="191" t="str">
        <f>Instructions!$I$25</f>
        <v>Word 4</v>
      </c>
      <c r="B670" s="191">
        <f t="shared" ca="1" si="78"/>
        <v>0.69913789591715647</v>
      </c>
      <c r="C670" s="191" t="str">
        <f>Instructions!$I$30</f>
        <v>Word 9</v>
      </c>
      <c r="D670" s="191">
        <f ca="1">RAND()</f>
        <v>7.8962617890723785E-2</v>
      </c>
      <c r="E670" s="191" t="str">
        <f>Instructions!$I$35</f>
        <v>Word 14</v>
      </c>
      <c r="F670" s="191">
        <f t="shared" ca="1" si="79"/>
        <v>0.32304517449423598</v>
      </c>
      <c r="G670" s="191" t="str">
        <f>Instructions!$I$40</f>
        <v>Word 19</v>
      </c>
      <c r="H670" s="191">
        <f t="shared" ca="1" si="79"/>
        <v>0.63045583159313789</v>
      </c>
      <c r="I670" s="191" t="str">
        <f>Instructions!$I$45</f>
        <v>Word 24</v>
      </c>
      <c r="J670" s="191">
        <f t="shared" ca="1" si="79"/>
        <v>0.91750419664905303</v>
      </c>
    </row>
    <row r="671" spans="1:11">
      <c r="A671" s="191" t="str">
        <f>Instructions!$I$26</f>
        <v>Word 5</v>
      </c>
      <c r="B671" s="191">
        <f t="shared" ca="1" si="78"/>
        <v>0.6495732684205634</v>
      </c>
      <c r="C671" s="191" t="str">
        <f>Instructions!$I$31</f>
        <v>Word 10</v>
      </c>
      <c r="D671" s="191">
        <f ca="1">RAND()</f>
        <v>0.41479000935911459</v>
      </c>
      <c r="E671" s="191" t="str">
        <f>Instructions!$I$36</f>
        <v>Word 15</v>
      </c>
      <c r="F671" s="191">
        <f ca="1">RAND()</f>
        <v>0.4767965496230524</v>
      </c>
      <c r="G671" s="191" t="str">
        <f>Instructions!$I$41</f>
        <v>Word 20</v>
      </c>
      <c r="H671" s="191">
        <f t="shared" ca="1" si="79"/>
        <v>0.29390357629023056</v>
      </c>
      <c r="I671" s="191" t="str">
        <f>Instructions!$I$46</f>
        <v>Word 25</v>
      </c>
      <c r="J671" s="191">
        <f t="shared" ca="1" si="79"/>
        <v>0.77637469078398891</v>
      </c>
    </row>
    <row r="672" spans="1:11">
      <c r="K672" s="191">
        <v>67</v>
      </c>
    </row>
    <row r="677" spans="1:11">
      <c r="A677" s="191" t="str">
        <f>Instructions!$I$22</f>
        <v>Word 1</v>
      </c>
      <c r="B677" s="191">
        <f t="shared" ca="1" si="78"/>
        <v>0.60681360731843781</v>
      </c>
      <c r="C677" s="191" t="str">
        <f>Instructions!$I$27</f>
        <v>Word 6</v>
      </c>
      <c r="D677" s="191">
        <f ca="1">RAND()</f>
        <v>0.85226685463566443</v>
      </c>
      <c r="E677" s="191" t="str">
        <f>Instructions!$I$32</f>
        <v>Word 11</v>
      </c>
      <c r="F677" s="191">
        <f t="shared" ref="F677:J681" ca="1" si="80">RAND()</f>
        <v>0.35137712204369287</v>
      </c>
      <c r="G677" s="191" t="str">
        <f>Instructions!$I$37</f>
        <v>Word 16</v>
      </c>
      <c r="H677" s="191">
        <f t="shared" ca="1" si="80"/>
        <v>0.16865198972840789</v>
      </c>
      <c r="I677" s="191" t="str">
        <f>Instructions!$I$42</f>
        <v>Word 21</v>
      </c>
      <c r="J677" s="191">
        <f t="shared" ca="1" si="80"/>
        <v>0.62939115144275704</v>
      </c>
    </row>
    <row r="678" spans="1:11">
      <c r="A678" s="191" t="str">
        <f>Instructions!$I$23</f>
        <v>Word 2</v>
      </c>
      <c r="B678" s="191">
        <f t="shared" ca="1" si="78"/>
        <v>0.31522209709142124</v>
      </c>
      <c r="C678" s="191" t="str">
        <f>Instructions!$I$28</f>
        <v>Word 7</v>
      </c>
      <c r="D678" s="191">
        <f ca="1">RAND()</f>
        <v>0.95182970549550294</v>
      </c>
      <c r="E678" s="191" t="str">
        <f>Instructions!$I$33</f>
        <v>Word 12</v>
      </c>
      <c r="F678" s="191">
        <f t="shared" ca="1" si="80"/>
        <v>0.17382448877555789</v>
      </c>
      <c r="G678" s="191" t="str">
        <f>Instructions!$I$38</f>
        <v>Word 17</v>
      </c>
      <c r="H678" s="191">
        <f t="shared" ca="1" si="80"/>
        <v>0.78967882325042882</v>
      </c>
      <c r="I678" s="191" t="str">
        <f>Instructions!$I$43</f>
        <v>Word 22</v>
      </c>
      <c r="J678" s="191">
        <f t="shared" ca="1" si="80"/>
        <v>0.95231526570479574</v>
      </c>
    </row>
    <row r="679" spans="1:11">
      <c r="A679" s="191" t="str">
        <f>Instructions!$I$24</f>
        <v>Word 3</v>
      </c>
      <c r="B679" s="191">
        <f t="shared" ca="1" si="78"/>
        <v>0.4469225335141831</v>
      </c>
      <c r="C679" s="191" t="str">
        <f>Instructions!$I$29</f>
        <v>Word 8</v>
      </c>
      <c r="D679" s="191">
        <f ca="1">RAND()</f>
        <v>0.24441255364839332</v>
      </c>
      <c r="E679" s="191" t="str">
        <f>Instructions!$I$34</f>
        <v>Word 13</v>
      </c>
      <c r="F679" s="191">
        <f t="shared" ca="1" si="80"/>
        <v>0.88987021829458712</v>
      </c>
      <c r="G679" s="191" t="str">
        <f>Instructions!$I$39</f>
        <v>Word 18</v>
      </c>
      <c r="H679" s="191">
        <f t="shared" ca="1" si="80"/>
        <v>0.23824510764749918</v>
      </c>
      <c r="I679" s="191" t="str">
        <f>Instructions!$I$44</f>
        <v>Word 23</v>
      </c>
      <c r="J679" s="191">
        <f t="shared" ca="1" si="80"/>
        <v>0.34440657322867041</v>
      </c>
    </row>
    <row r="680" spans="1:11">
      <c r="A680" s="191" t="str">
        <f>Instructions!$I$25</f>
        <v>Word 4</v>
      </c>
      <c r="B680" s="191">
        <f t="shared" ca="1" si="78"/>
        <v>1.0365158580892153E-2</v>
      </c>
      <c r="C680" s="191" t="str">
        <f>Instructions!$I$30</f>
        <v>Word 9</v>
      </c>
      <c r="D680" s="191">
        <f ca="1">RAND()</f>
        <v>0.36708701530652987</v>
      </c>
      <c r="E680" s="191" t="str">
        <f>Instructions!$I$35</f>
        <v>Word 14</v>
      </c>
      <c r="F680" s="191">
        <f t="shared" ca="1" si="80"/>
        <v>0.85221758851895657</v>
      </c>
      <c r="G680" s="191" t="str">
        <f>Instructions!$I$40</f>
        <v>Word 19</v>
      </c>
      <c r="H680" s="191">
        <f t="shared" ca="1" si="80"/>
        <v>0.20140653024158317</v>
      </c>
      <c r="I680" s="191" t="str">
        <f>Instructions!$I$45</f>
        <v>Word 24</v>
      </c>
      <c r="J680" s="191">
        <f t="shared" ca="1" si="80"/>
        <v>0.38341704530774934</v>
      </c>
    </row>
    <row r="681" spans="1:11">
      <c r="A681" s="191" t="str">
        <f>Instructions!$I$26</f>
        <v>Word 5</v>
      </c>
      <c r="B681" s="191">
        <f t="shared" ca="1" si="78"/>
        <v>0.11388561400082853</v>
      </c>
      <c r="C681" s="191" t="str">
        <f>Instructions!$I$31</f>
        <v>Word 10</v>
      </c>
      <c r="D681" s="191">
        <f ca="1">RAND()</f>
        <v>0.19533748307268817</v>
      </c>
      <c r="E681" s="191" t="str">
        <f>Instructions!$I$36</f>
        <v>Word 15</v>
      </c>
      <c r="F681" s="191">
        <f ca="1">RAND()</f>
        <v>0.8133614959323846</v>
      </c>
      <c r="G681" s="191" t="str">
        <f>Instructions!$I$41</f>
        <v>Word 20</v>
      </c>
      <c r="H681" s="191">
        <f t="shared" ca="1" si="80"/>
        <v>0.87927329783656971</v>
      </c>
      <c r="I681" s="191" t="str">
        <f>Instructions!$I$46</f>
        <v>Word 25</v>
      </c>
      <c r="J681" s="191">
        <f t="shared" ca="1" si="80"/>
        <v>0.96149026313977326</v>
      </c>
    </row>
    <row r="682" spans="1:11">
      <c r="K682" s="191">
        <v>68</v>
      </c>
    </row>
    <row r="687" spans="1:11">
      <c r="A687" s="191" t="str">
        <f>Instructions!$I$22</f>
        <v>Word 1</v>
      </c>
      <c r="B687" s="191">
        <f ca="1">RAND()</f>
        <v>0.52368421512002516</v>
      </c>
      <c r="C687" s="191" t="str">
        <f>Instructions!$I$27</f>
        <v>Word 6</v>
      </c>
      <c r="D687" s="191">
        <f ca="1">RAND()</f>
        <v>0.71363847728815266</v>
      </c>
      <c r="E687" s="191" t="str">
        <f>Instructions!$I$32</f>
        <v>Word 11</v>
      </c>
      <c r="F687" s="191">
        <f t="shared" ref="F687:J691" ca="1" si="81">RAND()</f>
        <v>0.69542611412655431</v>
      </c>
      <c r="G687" s="191" t="str">
        <f>Instructions!$I$37</f>
        <v>Word 16</v>
      </c>
      <c r="H687" s="191">
        <f t="shared" ca="1" si="81"/>
        <v>0.91721409240332075</v>
      </c>
      <c r="I687" s="191" t="str">
        <f>Instructions!$I$42</f>
        <v>Word 21</v>
      </c>
      <c r="J687" s="191">
        <f t="shared" ca="1" si="81"/>
        <v>0.87750479188886199</v>
      </c>
    </row>
    <row r="688" spans="1:11">
      <c r="A688" s="191" t="str">
        <f>Instructions!$I$23</f>
        <v>Word 2</v>
      </c>
      <c r="B688" s="191">
        <f ca="1">RAND()</f>
        <v>0.39403179488605977</v>
      </c>
      <c r="C688" s="191" t="str">
        <f>Instructions!$I$28</f>
        <v>Word 7</v>
      </c>
      <c r="D688" s="191">
        <f ca="1">RAND()</f>
        <v>0.59746829510927191</v>
      </c>
      <c r="E688" s="191" t="str">
        <f>Instructions!$I$33</f>
        <v>Word 12</v>
      </c>
      <c r="F688" s="191">
        <f t="shared" ca="1" si="81"/>
        <v>0.79116376081150486</v>
      </c>
      <c r="G688" s="191" t="str">
        <f>Instructions!$I$38</f>
        <v>Word 17</v>
      </c>
      <c r="H688" s="191">
        <f t="shared" ca="1" si="81"/>
        <v>0.60066919741264646</v>
      </c>
      <c r="I688" s="191" t="str">
        <f>Instructions!$I$43</f>
        <v>Word 22</v>
      </c>
      <c r="J688" s="191">
        <f t="shared" ca="1" si="81"/>
        <v>1.9452768516965313E-2</v>
      </c>
    </row>
    <row r="689" spans="1:11">
      <c r="A689" s="191" t="str">
        <f>Instructions!$I$24</f>
        <v>Word 3</v>
      </c>
      <c r="B689" s="191">
        <f ca="1">RAND()</f>
        <v>0.96820956068160235</v>
      </c>
      <c r="C689" s="191" t="str">
        <f>Instructions!$I$29</f>
        <v>Word 8</v>
      </c>
      <c r="D689" s="191">
        <f ca="1">RAND()</f>
        <v>0.28610933125497817</v>
      </c>
      <c r="E689" s="191" t="str">
        <f>Instructions!$I$34</f>
        <v>Word 13</v>
      </c>
      <c r="F689" s="191">
        <f t="shared" ca="1" si="81"/>
        <v>0.22852942644303798</v>
      </c>
      <c r="G689" s="191" t="str">
        <f>Instructions!$I$39</f>
        <v>Word 18</v>
      </c>
      <c r="H689" s="191">
        <f t="shared" ca="1" si="81"/>
        <v>0.47353147814649665</v>
      </c>
      <c r="I689" s="191" t="str">
        <f>Instructions!$I$44</f>
        <v>Word 23</v>
      </c>
      <c r="J689" s="191">
        <f t="shared" ca="1" si="81"/>
        <v>0.42805619062301437</v>
      </c>
    </row>
    <row r="690" spans="1:11">
      <c r="A690" s="191" t="str">
        <f>Instructions!$I$25</f>
        <v>Word 4</v>
      </c>
      <c r="B690" s="191">
        <f ca="1">RAND()</f>
        <v>0.31354783876249959</v>
      </c>
      <c r="C690" s="191" t="str">
        <f>Instructions!$I$30</f>
        <v>Word 9</v>
      </c>
      <c r="D690" s="191">
        <f ca="1">RAND()</f>
        <v>0.84345601327912723</v>
      </c>
      <c r="E690" s="191" t="str">
        <f>Instructions!$I$35</f>
        <v>Word 14</v>
      </c>
      <c r="F690" s="191">
        <f t="shared" ca="1" si="81"/>
        <v>0.14284511976216818</v>
      </c>
      <c r="G690" s="191" t="str">
        <f>Instructions!$I$40</f>
        <v>Word 19</v>
      </c>
      <c r="H690" s="191">
        <f t="shared" ca="1" si="81"/>
        <v>0.46283263495484017</v>
      </c>
      <c r="I690" s="191" t="str">
        <f>Instructions!$I$45</f>
        <v>Word 24</v>
      </c>
      <c r="J690" s="191">
        <f t="shared" ca="1" si="81"/>
        <v>6.2424193434633013E-2</v>
      </c>
    </row>
    <row r="691" spans="1:11">
      <c r="A691" s="191" t="str">
        <f>Instructions!$I$26</f>
        <v>Word 5</v>
      </c>
      <c r="B691" s="191">
        <f ca="1">RAND()</f>
        <v>6.1084424577452778E-2</v>
      </c>
      <c r="C691" s="191" t="str">
        <f>Instructions!$I$31</f>
        <v>Word 10</v>
      </c>
      <c r="D691" s="191">
        <f ca="1">RAND()</f>
        <v>0.90387479442853369</v>
      </c>
      <c r="E691" s="191" t="str">
        <f>Instructions!$I$36</f>
        <v>Word 15</v>
      </c>
      <c r="F691" s="191">
        <f ca="1">RAND()</f>
        <v>0.12910909869223697</v>
      </c>
      <c r="G691" s="191" t="str">
        <f>Instructions!$I$41</f>
        <v>Word 20</v>
      </c>
      <c r="H691" s="191">
        <f t="shared" ca="1" si="81"/>
        <v>0.26045396191001347</v>
      </c>
      <c r="I691" s="191" t="str">
        <f>Instructions!$I$46</f>
        <v>Word 25</v>
      </c>
      <c r="J691" s="191">
        <f t="shared" ca="1" si="81"/>
        <v>0.83634920650994149</v>
      </c>
    </row>
    <row r="692" spans="1:11">
      <c r="K692" s="191">
        <v>69</v>
      </c>
    </row>
    <row r="697" spans="1:11">
      <c r="A697" s="191" t="str">
        <f>Instructions!$I$22</f>
        <v>Word 1</v>
      </c>
      <c r="B697" s="191">
        <f ca="1">RAND()</f>
        <v>9.4248032235505597E-2</v>
      </c>
      <c r="C697" s="191" t="str">
        <f>Instructions!$I$27</f>
        <v>Word 6</v>
      </c>
      <c r="D697" s="191">
        <f ca="1">RAND()</f>
        <v>0.25741269346403972</v>
      </c>
      <c r="E697" s="191" t="str">
        <f>Instructions!$I$32</f>
        <v>Word 11</v>
      </c>
      <c r="F697" s="191">
        <f t="shared" ref="F697:J701" ca="1" si="82">RAND()</f>
        <v>0.86839602534222282</v>
      </c>
      <c r="G697" s="191" t="str">
        <f>Instructions!$I$37</f>
        <v>Word 16</v>
      </c>
      <c r="H697" s="191">
        <f t="shared" ca="1" si="82"/>
        <v>0.95132542222067074</v>
      </c>
      <c r="I697" s="191" t="str">
        <f>Instructions!$I$42</f>
        <v>Word 21</v>
      </c>
      <c r="J697" s="191">
        <f t="shared" ca="1" si="82"/>
        <v>0.36216774157743969</v>
      </c>
    </row>
    <row r="698" spans="1:11">
      <c r="A698" s="191" t="str">
        <f>Instructions!$I$23</f>
        <v>Word 2</v>
      </c>
      <c r="B698" s="191">
        <f ca="1">RAND()</f>
        <v>0.55642017588103754</v>
      </c>
      <c r="C698" s="191" t="str">
        <f>Instructions!$I$28</f>
        <v>Word 7</v>
      </c>
      <c r="D698" s="191">
        <f ca="1">RAND()</f>
        <v>0.96101938556076749</v>
      </c>
      <c r="E698" s="191" t="str">
        <f>Instructions!$I$33</f>
        <v>Word 12</v>
      </c>
      <c r="F698" s="191">
        <f t="shared" ca="1" si="82"/>
        <v>0.10998524467108983</v>
      </c>
      <c r="G698" s="191" t="str">
        <f>Instructions!$I$38</f>
        <v>Word 17</v>
      </c>
      <c r="H698" s="191">
        <f t="shared" ca="1" si="82"/>
        <v>0.99850544659468154</v>
      </c>
      <c r="I698" s="191" t="str">
        <f>Instructions!$I$43</f>
        <v>Word 22</v>
      </c>
      <c r="J698" s="191">
        <f t="shared" ca="1" si="82"/>
        <v>0.56865402487124084</v>
      </c>
    </row>
    <row r="699" spans="1:11">
      <c r="A699" s="191" t="str">
        <f>Instructions!$I$24</f>
        <v>Word 3</v>
      </c>
      <c r="B699" s="191">
        <f ca="1">RAND()</f>
        <v>0.71638184433655405</v>
      </c>
      <c r="C699" s="191" t="str">
        <f>Instructions!$I$29</f>
        <v>Word 8</v>
      </c>
      <c r="D699" s="191">
        <f ca="1">RAND()</f>
        <v>0.13665565148545067</v>
      </c>
      <c r="E699" s="191" t="str">
        <f>Instructions!$I$34</f>
        <v>Word 13</v>
      </c>
      <c r="F699" s="191">
        <f t="shared" ca="1" si="82"/>
        <v>0.98454594538619356</v>
      </c>
      <c r="G699" s="191" t="str">
        <f>Instructions!$I$39</f>
        <v>Word 18</v>
      </c>
      <c r="H699" s="191">
        <f t="shared" ca="1" si="82"/>
        <v>0.29253283787693518</v>
      </c>
      <c r="I699" s="191" t="str">
        <f>Instructions!$I$44</f>
        <v>Word 23</v>
      </c>
      <c r="J699" s="191">
        <f t="shared" ca="1" si="82"/>
        <v>3.8071601561540103E-4</v>
      </c>
    </row>
    <row r="700" spans="1:11">
      <c r="A700" s="191" t="str">
        <f>Instructions!$I$25</f>
        <v>Word 4</v>
      </c>
      <c r="B700" s="191">
        <f ca="1">RAND()</f>
        <v>0.90614289466394649</v>
      </c>
      <c r="C700" s="191" t="str">
        <f>Instructions!$I$30</f>
        <v>Word 9</v>
      </c>
      <c r="D700" s="191">
        <f ca="1">RAND()</f>
        <v>0.62884008321964113</v>
      </c>
      <c r="E700" s="191" t="str">
        <f>Instructions!$I$35</f>
        <v>Word 14</v>
      </c>
      <c r="F700" s="191">
        <f t="shared" ca="1" si="82"/>
        <v>0.75436913998825761</v>
      </c>
      <c r="G700" s="191" t="str">
        <f>Instructions!$I$40</f>
        <v>Word 19</v>
      </c>
      <c r="H700" s="191">
        <f t="shared" ca="1" si="82"/>
        <v>0.14588184679660465</v>
      </c>
      <c r="I700" s="191" t="str">
        <f>Instructions!$I$45</f>
        <v>Word 24</v>
      </c>
      <c r="J700" s="191">
        <f t="shared" ca="1" si="82"/>
        <v>0.56235462419492577</v>
      </c>
    </row>
    <row r="701" spans="1:11">
      <c r="A701" s="191" t="str">
        <f>Instructions!$I$26</f>
        <v>Word 5</v>
      </c>
      <c r="B701" s="191">
        <f ca="1">RAND()</f>
        <v>0.83683640793080027</v>
      </c>
      <c r="C701" s="191" t="str">
        <f>Instructions!$I$31</f>
        <v>Word 10</v>
      </c>
      <c r="D701" s="191">
        <f ca="1">RAND()</f>
        <v>0.42512164625793103</v>
      </c>
      <c r="E701" s="191" t="str">
        <f>Instructions!$I$36</f>
        <v>Word 15</v>
      </c>
      <c r="F701" s="191">
        <f ca="1">RAND()</f>
        <v>0.55571074356080274</v>
      </c>
      <c r="G701" s="191" t="str">
        <f>Instructions!$I$41</f>
        <v>Word 20</v>
      </c>
      <c r="H701" s="191">
        <f t="shared" ca="1" si="82"/>
        <v>0.59556420685452904</v>
      </c>
      <c r="I701" s="191" t="str">
        <f>Instructions!$I$46</f>
        <v>Word 25</v>
      </c>
      <c r="J701" s="191">
        <f t="shared" ca="1" si="82"/>
        <v>0.94274665017426551</v>
      </c>
    </row>
    <row r="702" spans="1:11">
      <c r="K702" s="191">
        <v>70</v>
      </c>
    </row>
    <row r="707" spans="1:11">
      <c r="A707" s="191" t="str">
        <f>Instructions!$I$22</f>
        <v>Word 1</v>
      </c>
      <c r="B707" s="191">
        <f ca="1">RAND()</f>
        <v>0.1433707180719006</v>
      </c>
      <c r="C707" s="191" t="str">
        <f>Instructions!$I$27</f>
        <v>Word 6</v>
      </c>
      <c r="D707" s="191">
        <f ca="1">RAND()</f>
        <v>0.7847339817371507</v>
      </c>
      <c r="E707" s="191" t="str">
        <f>Instructions!$I$32</f>
        <v>Word 11</v>
      </c>
      <c r="F707" s="191">
        <f t="shared" ref="F707:J711" ca="1" si="83">RAND()</f>
        <v>0.7662469692549001</v>
      </c>
      <c r="G707" s="191" t="str">
        <f>Instructions!$I$37</f>
        <v>Word 16</v>
      </c>
      <c r="H707" s="191">
        <f t="shared" ca="1" si="83"/>
        <v>0.63387086780098367</v>
      </c>
      <c r="I707" s="191" t="str">
        <f>Instructions!$I$42</f>
        <v>Word 21</v>
      </c>
      <c r="J707" s="191">
        <f t="shared" ca="1" si="83"/>
        <v>0.63384344619599065</v>
      </c>
    </row>
    <row r="708" spans="1:11">
      <c r="A708" s="191" t="str">
        <f>Instructions!$I$23</f>
        <v>Word 2</v>
      </c>
      <c r="B708" s="191">
        <f ca="1">RAND()</f>
        <v>0.30725135247872137</v>
      </c>
      <c r="C708" s="191" t="str">
        <f>Instructions!$I$28</f>
        <v>Word 7</v>
      </c>
      <c r="D708" s="191">
        <f ca="1">RAND()</f>
        <v>0.42732833194456621</v>
      </c>
      <c r="E708" s="191" t="str">
        <f>Instructions!$I$33</f>
        <v>Word 12</v>
      </c>
      <c r="F708" s="191">
        <f t="shared" ca="1" si="83"/>
        <v>0.75475661898144342</v>
      </c>
      <c r="G708" s="191" t="str">
        <f>Instructions!$I$38</f>
        <v>Word 17</v>
      </c>
      <c r="H708" s="191">
        <f t="shared" ca="1" si="83"/>
        <v>0.13192607257604938</v>
      </c>
      <c r="I708" s="191" t="str">
        <f>Instructions!$I$43</f>
        <v>Word 22</v>
      </c>
      <c r="J708" s="191">
        <f t="shared" ca="1" si="83"/>
        <v>4.5064372252392904E-2</v>
      </c>
    </row>
    <row r="709" spans="1:11">
      <c r="A709" s="191" t="str">
        <f>Instructions!$I$24</f>
        <v>Word 3</v>
      </c>
      <c r="B709" s="191">
        <f ca="1">RAND()</f>
        <v>0.180861730329542</v>
      </c>
      <c r="C709" s="191" t="str">
        <f>Instructions!$I$29</f>
        <v>Word 8</v>
      </c>
      <c r="D709" s="191">
        <f ca="1">RAND()</f>
        <v>0.86035290094700667</v>
      </c>
      <c r="E709" s="191" t="str">
        <f>Instructions!$I$34</f>
        <v>Word 13</v>
      </c>
      <c r="F709" s="191">
        <f t="shared" ca="1" si="83"/>
        <v>0.15794337543257275</v>
      </c>
      <c r="G709" s="191" t="str">
        <f>Instructions!$I$39</f>
        <v>Word 18</v>
      </c>
      <c r="H709" s="191">
        <f t="shared" ca="1" si="83"/>
        <v>0.25904893227676695</v>
      </c>
      <c r="I709" s="191" t="str">
        <f>Instructions!$I$44</f>
        <v>Word 23</v>
      </c>
      <c r="J709" s="191">
        <f t="shared" ca="1" si="83"/>
        <v>0.13960803524139775</v>
      </c>
    </row>
    <row r="710" spans="1:11">
      <c r="A710" s="191" t="str">
        <f>Instructions!$I$25</f>
        <v>Word 4</v>
      </c>
      <c r="B710" s="191">
        <f ca="1">RAND()</f>
        <v>0.16608197068434383</v>
      </c>
      <c r="C710" s="191" t="str">
        <f>Instructions!$I$30</f>
        <v>Word 9</v>
      </c>
      <c r="D710" s="191">
        <f ca="1">RAND()</f>
        <v>0.43757100976667551</v>
      </c>
      <c r="E710" s="191" t="str">
        <f>Instructions!$I$35</f>
        <v>Word 14</v>
      </c>
      <c r="F710" s="191">
        <f t="shared" ca="1" si="83"/>
        <v>0.36698979792359665</v>
      </c>
      <c r="G710" s="191" t="str">
        <f>Instructions!$I$40</f>
        <v>Word 19</v>
      </c>
      <c r="H710" s="191">
        <f t="shared" ca="1" si="83"/>
        <v>7.9474151958705219E-2</v>
      </c>
      <c r="I710" s="191" t="str">
        <f>Instructions!$I$45</f>
        <v>Word 24</v>
      </c>
      <c r="J710" s="191">
        <f t="shared" ca="1" si="83"/>
        <v>0.54559629574897828</v>
      </c>
    </row>
    <row r="711" spans="1:11">
      <c r="A711" s="191" t="str">
        <f>Instructions!$I$26</f>
        <v>Word 5</v>
      </c>
      <c r="B711" s="191">
        <f ca="1">RAND()</f>
        <v>0.42800479195259544</v>
      </c>
      <c r="C711" s="191" t="str">
        <f>Instructions!$I$31</f>
        <v>Word 10</v>
      </c>
      <c r="D711" s="191">
        <f ca="1">RAND()</f>
        <v>0.5854427739800967</v>
      </c>
      <c r="E711" s="191" t="str">
        <f>Instructions!$I$36</f>
        <v>Word 15</v>
      </c>
      <c r="F711" s="191">
        <f ca="1">RAND()</f>
        <v>0.31893918594798698</v>
      </c>
      <c r="G711" s="191" t="str">
        <f>Instructions!$I$41</f>
        <v>Word 20</v>
      </c>
      <c r="H711" s="191">
        <f t="shared" ca="1" si="83"/>
        <v>4.36624223578711E-2</v>
      </c>
      <c r="I711" s="191" t="str">
        <f>Instructions!$I$46</f>
        <v>Word 25</v>
      </c>
      <c r="J711" s="191">
        <f t="shared" ca="1" si="83"/>
        <v>0.88309035772219413</v>
      </c>
    </row>
    <row r="712" spans="1:11">
      <c r="K712" s="191">
        <v>71</v>
      </c>
    </row>
    <row r="717" spans="1:11">
      <c r="A717" s="191" t="str">
        <f>Instructions!$I$22</f>
        <v>Word 1</v>
      </c>
      <c r="B717" s="191">
        <f t="shared" ref="B717:B731" ca="1" si="84">RAND()</f>
        <v>2.4165775781076704E-2</v>
      </c>
      <c r="C717" s="191" t="str">
        <f>Instructions!$I$27</f>
        <v>Word 6</v>
      </c>
      <c r="D717" s="191">
        <f ca="1">RAND()</f>
        <v>0.93574773652213061</v>
      </c>
      <c r="E717" s="191" t="str">
        <f>Instructions!$I$32</f>
        <v>Word 11</v>
      </c>
      <c r="F717" s="191">
        <f t="shared" ref="F717:J721" ca="1" si="85">RAND()</f>
        <v>0.95635691171830839</v>
      </c>
      <c r="G717" s="191" t="str">
        <f>Instructions!$I$37</f>
        <v>Word 16</v>
      </c>
      <c r="H717" s="191">
        <f t="shared" ca="1" si="85"/>
        <v>0.85277376307769281</v>
      </c>
      <c r="I717" s="191" t="str">
        <f>Instructions!$I$42</f>
        <v>Word 21</v>
      </c>
      <c r="J717" s="191">
        <f t="shared" ca="1" si="85"/>
        <v>5.572588863522554E-2</v>
      </c>
    </row>
    <row r="718" spans="1:11">
      <c r="A718" s="191" t="str">
        <f>Instructions!$I$23</f>
        <v>Word 2</v>
      </c>
      <c r="B718" s="191">
        <f t="shared" ca="1" si="84"/>
        <v>3.5933568381807612E-2</v>
      </c>
      <c r="C718" s="191" t="str">
        <f>Instructions!$I$28</f>
        <v>Word 7</v>
      </c>
      <c r="D718" s="191">
        <f ca="1">RAND()</f>
        <v>0.78278219622994405</v>
      </c>
      <c r="E718" s="191" t="str">
        <f>Instructions!$I$33</f>
        <v>Word 12</v>
      </c>
      <c r="F718" s="191">
        <f t="shared" ca="1" si="85"/>
        <v>0.62456661756102183</v>
      </c>
      <c r="G718" s="191" t="str">
        <f>Instructions!$I$38</f>
        <v>Word 17</v>
      </c>
      <c r="H718" s="191">
        <f t="shared" ca="1" si="85"/>
        <v>9.3621033390552721E-2</v>
      </c>
      <c r="I718" s="191" t="str">
        <f>Instructions!$I$43</f>
        <v>Word 22</v>
      </c>
      <c r="J718" s="191">
        <f t="shared" ca="1" si="85"/>
        <v>0.33680125803740879</v>
      </c>
    </row>
    <row r="719" spans="1:11">
      <c r="A719" s="191" t="str">
        <f>Instructions!$I$24</f>
        <v>Word 3</v>
      </c>
      <c r="B719" s="191">
        <f t="shared" ca="1" si="84"/>
        <v>0.15129739124658259</v>
      </c>
      <c r="C719" s="191" t="str">
        <f>Instructions!$I$29</f>
        <v>Word 8</v>
      </c>
      <c r="D719" s="191">
        <f ca="1">RAND()</f>
        <v>0.8356379338813853</v>
      </c>
      <c r="E719" s="191" t="str">
        <f>Instructions!$I$34</f>
        <v>Word 13</v>
      </c>
      <c r="F719" s="191">
        <f t="shared" ca="1" si="85"/>
        <v>6.0562371827427297E-2</v>
      </c>
      <c r="G719" s="191" t="str">
        <f>Instructions!$I$39</f>
        <v>Word 18</v>
      </c>
      <c r="H719" s="191">
        <f t="shared" ca="1" si="85"/>
        <v>0.4971414346564853</v>
      </c>
      <c r="I719" s="191" t="str">
        <f>Instructions!$I$44</f>
        <v>Word 23</v>
      </c>
      <c r="J719" s="191">
        <f t="shared" ca="1" si="85"/>
        <v>0.43872942140260329</v>
      </c>
    </row>
    <row r="720" spans="1:11">
      <c r="A720" s="191" t="str">
        <f>Instructions!$I$25</f>
        <v>Word 4</v>
      </c>
      <c r="B720" s="191">
        <f t="shared" ca="1" si="84"/>
        <v>0.3685278582481466</v>
      </c>
      <c r="C720" s="191" t="str">
        <f>Instructions!$I$30</f>
        <v>Word 9</v>
      </c>
      <c r="D720" s="191">
        <f ca="1">RAND()</f>
        <v>2.8442284442255383E-2</v>
      </c>
      <c r="E720" s="191" t="str">
        <f>Instructions!$I$35</f>
        <v>Word 14</v>
      </c>
      <c r="F720" s="191">
        <f t="shared" ca="1" si="85"/>
        <v>0.32084294038964711</v>
      </c>
      <c r="G720" s="191" t="str">
        <f>Instructions!$I$40</f>
        <v>Word 19</v>
      </c>
      <c r="H720" s="191">
        <f t="shared" ca="1" si="85"/>
        <v>0.88698722701838451</v>
      </c>
      <c r="I720" s="191" t="str">
        <f>Instructions!$I$45</f>
        <v>Word 24</v>
      </c>
      <c r="J720" s="191">
        <f t="shared" ca="1" si="85"/>
        <v>2.9992625826710806E-2</v>
      </c>
    </row>
    <row r="721" spans="1:11">
      <c r="A721" s="191" t="str">
        <f>Instructions!$I$26</f>
        <v>Word 5</v>
      </c>
      <c r="B721" s="191">
        <f t="shared" ca="1" si="84"/>
        <v>2.6397831837796426E-2</v>
      </c>
      <c r="C721" s="191" t="str">
        <f>Instructions!$I$31</f>
        <v>Word 10</v>
      </c>
      <c r="D721" s="191">
        <f ca="1">RAND()</f>
        <v>0.81098031114043467</v>
      </c>
      <c r="E721" s="191" t="str">
        <f>Instructions!$I$36</f>
        <v>Word 15</v>
      </c>
      <c r="F721" s="191">
        <f ca="1">RAND()</f>
        <v>0.2974642865887871</v>
      </c>
      <c r="G721" s="191" t="str">
        <f>Instructions!$I$41</f>
        <v>Word 20</v>
      </c>
      <c r="H721" s="191">
        <f t="shared" ca="1" si="85"/>
        <v>0.26760629800500957</v>
      </c>
      <c r="I721" s="191" t="str">
        <f>Instructions!$I$46</f>
        <v>Word 25</v>
      </c>
      <c r="J721" s="191">
        <f t="shared" ca="1" si="85"/>
        <v>0.25761558916946448</v>
      </c>
    </row>
    <row r="722" spans="1:11">
      <c r="K722" s="191">
        <v>72</v>
      </c>
    </row>
    <row r="727" spans="1:11">
      <c r="A727" s="191" t="str">
        <f>Instructions!$I$22</f>
        <v>Word 1</v>
      </c>
      <c r="B727" s="191">
        <f t="shared" ca="1" si="84"/>
        <v>0.19427715166201009</v>
      </c>
      <c r="C727" s="191" t="str">
        <f>Instructions!$I$27</f>
        <v>Word 6</v>
      </c>
      <c r="D727" s="191">
        <f ca="1">RAND()</f>
        <v>0.27917555930978211</v>
      </c>
      <c r="E727" s="191" t="str">
        <f>Instructions!$I$32</f>
        <v>Word 11</v>
      </c>
      <c r="F727" s="191">
        <f t="shared" ref="F727:J731" ca="1" si="86">RAND()</f>
        <v>0.29091401719766508</v>
      </c>
      <c r="G727" s="191" t="str">
        <f>Instructions!$I$37</f>
        <v>Word 16</v>
      </c>
      <c r="H727" s="191">
        <f t="shared" ca="1" si="86"/>
        <v>0.9773008751817055</v>
      </c>
      <c r="I727" s="191" t="str">
        <f>Instructions!$I$42</f>
        <v>Word 21</v>
      </c>
      <c r="J727" s="191">
        <f t="shared" ca="1" si="86"/>
        <v>0.26225486259325348</v>
      </c>
    </row>
    <row r="728" spans="1:11">
      <c r="A728" s="191" t="str">
        <f>Instructions!$I$23</f>
        <v>Word 2</v>
      </c>
      <c r="B728" s="191">
        <f t="shared" ca="1" si="84"/>
        <v>0.48841205875786986</v>
      </c>
      <c r="C728" s="191" t="str">
        <f>Instructions!$I$28</f>
        <v>Word 7</v>
      </c>
      <c r="D728" s="191">
        <f ca="1">RAND()</f>
        <v>0.76340558836305916</v>
      </c>
      <c r="E728" s="191" t="str">
        <f>Instructions!$I$33</f>
        <v>Word 12</v>
      </c>
      <c r="F728" s="191">
        <f t="shared" ca="1" si="86"/>
        <v>0.79462957846887705</v>
      </c>
      <c r="G728" s="191" t="str">
        <f>Instructions!$I$38</f>
        <v>Word 17</v>
      </c>
      <c r="H728" s="191">
        <f t="shared" ca="1" si="86"/>
        <v>0.58585373952685338</v>
      </c>
      <c r="I728" s="191" t="str">
        <f>Instructions!$I$43</f>
        <v>Word 22</v>
      </c>
      <c r="J728" s="191">
        <f t="shared" ca="1" si="86"/>
        <v>7.107127838573879E-2</v>
      </c>
    </row>
    <row r="729" spans="1:11">
      <c r="A729" s="191" t="str">
        <f>Instructions!$I$24</f>
        <v>Word 3</v>
      </c>
      <c r="B729" s="191">
        <f t="shared" ca="1" si="84"/>
        <v>0.11300831200763461</v>
      </c>
      <c r="C729" s="191" t="str">
        <f>Instructions!$I$29</f>
        <v>Word 8</v>
      </c>
      <c r="D729" s="191">
        <f ca="1">RAND()</f>
        <v>8.4700426103015536E-2</v>
      </c>
      <c r="E729" s="191" t="str">
        <f>Instructions!$I$34</f>
        <v>Word 13</v>
      </c>
      <c r="F729" s="191">
        <f t="shared" ca="1" si="86"/>
        <v>0.98423752633498818</v>
      </c>
      <c r="G729" s="191" t="str">
        <f>Instructions!$I$39</f>
        <v>Word 18</v>
      </c>
      <c r="H729" s="191">
        <f t="shared" ca="1" si="86"/>
        <v>0.33191816996000634</v>
      </c>
      <c r="I729" s="191" t="str">
        <f>Instructions!$I$44</f>
        <v>Word 23</v>
      </c>
      <c r="J729" s="191">
        <f t="shared" ca="1" si="86"/>
        <v>0.31767407227576605</v>
      </c>
    </row>
    <row r="730" spans="1:11">
      <c r="A730" s="191" t="str">
        <f>Instructions!$I$25</f>
        <v>Word 4</v>
      </c>
      <c r="B730" s="191">
        <f t="shared" ca="1" si="84"/>
        <v>0.49735010154212389</v>
      </c>
      <c r="C730" s="191" t="str">
        <f>Instructions!$I$30</f>
        <v>Word 9</v>
      </c>
      <c r="D730" s="191">
        <f ca="1">RAND()</f>
        <v>0.88556774576038422</v>
      </c>
      <c r="E730" s="191" t="str">
        <f>Instructions!$I$35</f>
        <v>Word 14</v>
      </c>
      <c r="F730" s="191">
        <f t="shared" ca="1" si="86"/>
        <v>0.33490078470026896</v>
      </c>
      <c r="G730" s="191" t="str">
        <f>Instructions!$I$40</f>
        <v>Word 19</v>
      </c>
      <c r="H730" s="191">
        <f t="shared" ca="1" si="86"/>
        <v>3.1958125048432873E-2</v>
      </c>
      <c r="I730" s="191" t="str">
        <f>Instructions!$I$45</f>
        <v>Word 24</v>
      </c>
      <c r="J730" s="191">
        <f t="shared" ca="1" si="86"/>
        <v>0.60239062659677256</v>
      </c>
    </row>
    <row r="731" spans="1:11">
      <c r="A731" s="191" t="str">
        <f>Instructions!$I$26</f>
        <v>Word 5</v>
      </c>
      <c r="B731" s="191">
        <f t="shared" ca="1" si="84"/>
        <v>0.7096030883463692</v>
      </c>
      <c r="C731" s="191" t="str">
        <f>Instructions!$I$31</f>
        <v>Word 10</v>
      </c>
      <c r="D731" s="191">
        <f ca="1">RAND()</f>
        <v>0.61669937739292058</v>
      </c>
      <c r="E731" s="191" t="str">
        <f>Instructions!$I$36</f>
        <v>Word 15</v>
      </c>
      <c r="F731" s="191">
        <f ca="1">RAND()</f>
        <v>0.36553060519313474</v>
      </c>
      <c r="G731" s="191" t="str">
        <f>Instructions!$I$41</f>
        <v>Word 20</v>
      </c>
      <c r="H731" s="191">
        <f t="shared" ca="1" si="86"/>
        <v>3.4946133123794132E-2</v>
      </c>
      <c r="I731" s="191" t="str">
        <f>Instructions!$I$46</f>
        <v>Word 25</v>
      </c>
      <c r="J731" s="191">
        <f t="shared" ca="1" si="86"/>
        <v>0.29079192322675185</v>
      </c>
    </row>
    <row r="732" spans="1:11">
      <c r="K732" s="191">
        <v>73</v>
      </c>
    </row>
    <row r="737" spans="1:11">
      <c r="A737" s="191" t="str">
        <f>Instructions!$I$22</f>
        <v>Word 1</v>
      </c>
      <c r="B737" s="191">
        <f ca="1">RAND()</f>
        <v>0.3793767539863061</v>
      </c>
      <c r="C737" s="191" t="str">
        <f>Instructions!$I$27</f>
        <v>Word 6</v>
      </c>
      <c r="D737" s="191">
        <f ca="1">RAND()</f>
        <v>0.56208120098260805</v>
      </c>
      <c r="E737" s="191" t="str">
        <f>Instructions!$I$32</f>
        <v>Word 11</v>
      </c>
      <c r="F737" s="191">
        <f t="shared" ref="F737:J741" ca="1" si="87">RAND()</f>
        <v>0.25770213310056667</v>
      </c>
      <c r="G737" s="191" t="str">
        <f>Instructions!$I$37</f>
        <v>Word 16</v>
      </c>
      <c r="H737" s="191">
        <f t="shared" ca="1" si="87"/>
        <v>0.84476577841664546</v>
      </c>
      <c r="I737" s="191" t="str">
        <f>Instructions!$I$42</f>
        <v>Word 21</v>
      </c>
      <c r="J737" s="191">
        <f t="shared" ca="1" si="87"/>
        <v>0.9571330892628418</v>
      </c>
    </row>
    <row r="738" spans="1:11">
      <c r="A738" s="191" t="str">
        <f>Instructions!$I$23</f>
        <v>Word 2</v>
      </c>
      <c r="B738" s="191">
        <f ca="1">RAND()</f>
        <v>0.44125504320259701</v>
      </c>
      <c r="C738" s="191" t="str">
        <f>Instructions!$I$28</f>
        <v>Word 7</v>
      </c>
      <c r="D738" s="191">
        <f ca="1">RAND()</f>
        <v>0.73622359086196132</v>
      </c>
      <c r="E738" s="191" t="str">
        <f>Instructions!$I$33</f>
        <v>Word 12</v>
      </c>
      <c r="F738" s="191">
        <f t="shared" ca="1" si="87"/>
        <v>0.40621771349534241</v>
      </c>
      <c r="G738" s="191" t="str">
        <f>Instructions!$I$38</f>
        <v>Word 17</v>
      </c>
      <c r="H738" s="191">
        <f t="shared" ca="1" si="87"/>
        <v>0.69365380119589803</v>
      </c>
      <c r="I738" s="191" t="str">
        <f>Instructions!$I$43</f>
        <v>Word 22</v>
      </c>
      <c r="J738" s="191">
        <f t="shared" ca="1" si="87"/>
        <v>5.7607802849114043E-2</v>
      </c>
    </row>
    <row r="739" spans="1:11">
      <c r="A739" s="191" t="str">
        <f>Instructions!$I$24</f>
        <v>Word 3</v>
      </c>
      <c r="B739" s="191">
        <f ca="1">RAND()</f>
        <v>0.73063537862092154</v>
      </c>
      <c r="C739" s="191" t="str">
        <f>Instructions!$I$29</f>
        <v>Word 8</v>
      </c>
      <c r="D739" s="191">
        <f ca="1">RAND()</f>
        <v>0.51531338940022298</v>
      </c>
      <c r="E739" s="191" t="str">
        <f>Instructions!$I$34</f>
        <v>Word 13</v>
      </c>
      <c r="F739" s="191">
        <f t="shared" ca="1" si="87"/>
        <v>1.157622261023461E-2</v>
      </c>
      <c r="G739" s="191" t="str">
        <f>Instructions!$I$39</f>
        <v>Word 18</v>
      </c>
      <c r="H739" s="191">
        <f t="shared" ca="1" si="87"/>
        <v>0.22175137373721232</v>
      </c>
      <c r="I739" s="191" t="str">
        <f>Instructions!$I$44</f>
        <v>Word 23</v>
      </c>
      <c r="J739" s="191">
        <f t="shared" ca="1" si="87"/>
        <v>0.37668947745135906</v>
      </c>
    </row>
    <row r="740" spans="1:11">
      <c r="A740" s="191" t="str">
        <f>Instructions!$I$25</f>
        <v>Word 4</v>
      </c>
      <c r="B740" s="191">
        <f ca="1">RAND()</f>
        <v>0.63255658782857116</v>
      </c>
      <c r="C740" s="191" t="str">
        <f>Instructions!$I$30</f>
        <v>Word 9</v>
      </c>
      <c r="D740" s="191">
        <f ca="1">RAND()</f>
        <v>0.4318947513438145</v>
      </c>
      <c r="E740" s="191" t="str">
        <f>Instructions!$I$35</f>
        <v>Word 14</v>
      </c>
      <c r="F740" s="191">
        <f t="shared" ca="1" si="87"/>
        <v>0.70529941715347588</v>
      </c>
      <c r="G740" s="191" t="str">
        <f>Instructions!$I$40</f>
        <v>Word 19</v>
      </c>
      <c r="H740" s="191">
        <f t="shared" ca="1" si="87"/>
        <v>0.54723689159188627</v>
      </c>
      <c r="I740" s="191" t="str">
        <f>Instructions!$I$45</f>
        <v>Word 24</v>
      </c>
      <c r="J740" s="191">
        <f t="shared" ca="1" si="87"/>
        <v>0.311436332670048</v>
      </c>
    </row>
    <row r="741" spans="1:11">
      <c r="A741" s="191" t="str">
        <f>Instructions!$I$26</f>
        <v>Word 5</v>
      </c>
      <c r="B741" s="191">
        <f ca="1">RAND()</f>
        <v>0.86300772385090141</v>
      </c>
      <c r="C741" s="191" t="str">
        <f>Instructions!$I$31</f>
        <v>Word 10</v>
      </c>
      <c r="D741" s="191">
        <f ca="1">RAND()</f>
        <v>1.3435240753026489E-2</v>
      </c>
      <c r="E741" s="191" t="str">
        <f>Instructions!$I$36</f>
        <v>Word 15</v>
      </c>
      <c r="F741" s="191">
        <f ca="1">RAND()</f>
        <v>0.67313436818218919</v>
      </c>
      <c r="G741" s="191" t="str">
        <f>Instructions!$I$41</f>
        <v>Word 20</v>
      </c>
      <c r="H741" s="191">
        <f t="shared" ca="1" si="87"/>
        <v>0.35944610932559662</v>
      </c>
      <c r="I741" s="191" t="str">
        <f>Instructions!$I$46</f>
        <v>Word 25</v>
      </c>
      <c r="J741" s="191">
        <f t="shared" ca="1" si="87"/>
        <v>0.48194904840560848</v>
      </c>
    </row>
    <row r="742" spans="1:11">
      <c r="K742" s="191">
        <v>74</v>
      </c>
    </row>
    <row r="747" spans="1:11">
      <c r="A747" s="191" t="str">
        <f>Instructions!$I$22</f>
        <v>Word 1</v>
      </c>
      <c r="B747" s="191">
        <f ca="1">RAND()</f>
        <v>0.36681306188291996</v>
      </c>
      <c r="C747" s="191" t="str">
        <f>Instructions!$I$27</f>
        <v>Word 6</v>
      </c>
      <c r="D747" s="191">
        <f ca="1">RAND()</f>
        <v>0.76563915849292341</v>
      </c>
      <c r="E747" s="191" t="str">
        <f>Instructions!$I$32</f>
        <v>Word 11</v>
      </c>
      <c r="F747" s="191">
        <f t="shared" ref="F747:J751" ca="1" si="88">RAND()</f>
        <v>0.22813081242939959</v>
      </c>
      <c r="G747" s="191" t="str">
        <f>Instructions!$I$37</f>
        <v>Word 16</v>
      </c>
      <c r="H747" s="191">
        <f t="shared" ca="1" si="88"/>
        <v>0.85760605629105069</v>
      </c>
      <c r="I747" s="191" t="str">
        <f>Instructions!$I$42</f>
        <v>Word 21</v>
      </c>
      <c r="J747" s="191">
        <f t="shared" ca="1" si="88"/>
        <v>0.92845547177943322</v>
      </c>
    </row>
    <row r="748" spans="1:11">
      <c r="A748" s="191" t="str">
        <f>Instructions!$I$23</f>
        <v>Word 2</v>
      </c>
      <c r="B748" s="191">
        <f ca="1">RAND()</f>
        <v>0.74257661205373682</v>
      </c>
      <c r="C748" s="191" t="str">
        <f>Instructions!$I$28</f>
        <v>Word 7</v>
      </c>
      <c r="D748" s="191">
        <f ca="1">RAND()</f>
        <v>0.10239697234969347</v>
      </c>
      <c r="E748" s="191" t="str">
        <f>Instructions!$I$33</f>
        <v>Word 12</v>
      </c>
      <c r="F748" s="191">
        <f t="shared" ca="1" si="88"/>
        <v>0.37803652968577262</v>
      </c>
      <c r="G748" s="191" t="str">
        <f>Instructions!$I$38</f>
        <v>Word 17</v>
      </c>
      <c r="H748" s="191">
        <f t="shared" ca="1" si="88"/>
        <v>0.25141060461730647</v>
      </c>
      <c r="I748" s="191" t="str">
        <f>Instructions!$I$43</f>
        <v>Word 22</v>
      </c>
      <c r="J748" s="191">
        <f t="shared" ca="1" si="88"/>
        <v>0.45305181466118627</v>
      </c>
    </row>
    <row r="749" spans="1:11">
      <c r="A749" s="191" t="str">
        <f>Instructions!$I$24</f>
        <v>Word 3</v>
      </c>
      <c r="B749" s="191">
        <f ca="1">RAND()</f>
        <v>0.755534301651411</v>
      </c>
      <c r="C749" s="191" t="str">
        <f>Instructions!$I$29</f>
        <v>Word 8</v>
      </c>
      <c r="D749" s="191">
        <f ca="1">RAND()</f>
        <v>0.60695594523036822</v>
      </c>
      <c r="E749" s="191" t="str">
        <f>Instructions!$I$34</f>
        <v>Word 13</v>
      </c>
      <c r="F749" s="191">
        <f t="shared" ca="1" si="88"/>
        <v>0.92830764571446511</v>
      </c>
      <c r="G749" s="191" t="str">
        <f>Instructions!$I$39</f>
        <v>Word 18</v>
      </c>
      <c r="H749" s="191">
        <f t="shared" ca="1" si="88"/>
        <v>0.75831474400094379</v>
      </c>
      <c r="I749" s="191" t="str">
        <f>Instructions!$I$44</f>
        <v>Word 23</v>
      </c>
      <c r="J749" s="191">
        <f t="shared" ca="1" si="88"/>
        <v>0.24052825210784357</v>
      </c>
    </row>
    <row r="750" spans="1:11">
      <c r="A750" s="191" t="str">
        <f>Instructions!$I$25</f>
        <v>Word 4</v>
      </c>
      <c r="B750" s="191">
        <f ca="1">RAND()</f>
        <v>0.13902703334239785</v>
      </c>
      <c r="C750" s="191" t="str">
        <f>Instructions!$I$30</f>
        <v>Word 9</v>
      </c>
      <c r="D750" s="191">
        <f ca="1">RAND()</f>
        <v>0.25433708387613763</v>
      </c>
      <c r="E750" s="191" t="str">
        <f>Instructions!$I$35</f>
        <v>Word 14</v>
      </c>
      <c r="F750" s="191">
        <f t="shared" ca="1" si="88"/>
        <v>0.44974226118490745</v>
      </c>
      <c r="G750" s="191" t="str">
        <f>Instructions!$I$40</f>
        <v>Word 19</v>
      </c>
      <c r="H750" s="191">
        <f t="shared" ca="1" si="88"/>
        <v>1.0828774658181217E-2</v>
      </c>
      <c r="I750" s="191" t="str">
        <f>Instructions!$I$45</f>
        <v>Word 24</v>
      </c>
      <c r="J750" s="191">
        <f t="shared" ca="1" si="88"/>
        <v>0.41124574858256924</v>
      </c>
    </row>
    <row r="751" spans="1:11">
      <c r="A751" s="191" t="str">
        <f>Instructions!$I$26</f>
        <v>Word 5</v>
      </c>
      <c r="B751" s="191">
        <f ca="1">RAND()</f>
        <v>0.72419940541723105</v>
      </c>
      <c r="C751" s="191" t="str">
        <f>Instructions!$I$31</f>
        <v>Word 10</v>
      </c>
      <c r="D751" s="191">
        <f ca="1">RAND()</f>
        <v>0.27726451582002476</v>
      </c>
      <c r="E751" s="191" t="str">
        <f>Instructions!$I$36</f>
        <v>Word 15</v>
      </c>
      <c r="F751" s="191">
        <f ca="1">RAND()</f>
        <v>0.89524520517310313</v>
      </c>
      <c r="G751" s="191" t="str">
        <f>Instructions!$I$41</f>
        <v>Word 20</v>
      </c>
      <c r="H751" s="191">
        <f t="shared" ca="1" si="88"/>
        <v>3.0834753873848708E-2</v>
      </c>
      <c r="I751" s="191" t="str">
        <f>Instructions!$I$46</f>
        <v>Word 25</v>
      </c>
      <c r="J751" s="191">
        <f t="shared" ca="1" si="88"/>
        <v>0.43918806080539097</v>
      </c>
    </row>
    <row r="752" spans="1:11">
      <c r="K752" s="191">
        <v>75</v>
      </c>
    </row>
    <row r="757" spans="1:11">
      <c r="A757" s="191" t="str">
        <f>Instructions!$I$22</f>
        <v>Word 1</v>
      </c>
      <c r="B757" s="191">
        <f ca="1">RAND()</f>
        <v>0.11119671395734143</v>
      </c>
      <c r="C757" s="191" t="str">
        <f>Instructions!$I$27</f>
        <v>Word 6</v>
      </c>
      <c r="D757" s="191">
        <f ca="1">RAND()</f>
        <v>0.33465896402031614</v>
      </c>
      <c r="E757" s="191" t="str">
        <f>Instructions!$I$32</f>
        <v>Word 11</v>
      </c>
      <c r="F757" s="191">
        <f t="shared" ref="F757:J761" ca="1" si="89">RAND()</f>
        <v>0.43558218123837122</v>
      </c>
      <c r="G757" s="191" t="str">
        <f>Instructions!$I$37</f>
        <v>Word 16</v>
      </c>
      <c r="H757" s="191">
        <f t="shared" ca="1" si="89"/>
        <v>0.86075126260511448</v>
      </c>
      <c r="I757" s="191" t="str">
        <f>Instructions!$I$42</f>
        <v>Word 21</v>
      </c>
      <c r="J757" s="191">
        <f t="shared" ca="1" si="89"/>
        <v>0.53422351784586553</v>
      </c>
    </row>
    <row r="758" spans="1:11">
      <c r="A758" s="191" t="str">
        <f>Instructions!$I$23</f>
        <v>Word 2</v>
      </c>
      <c r="B758" s="191">
        <f ca="1">RAND()</f>
        <v>0.47662726590409976</v>
      </c>
      <c r="C758" s="191" t="str">
        <f>Instructions!$I$28</f>
        <v>Word 7</v>
      </c>
      <c r="D758" s="191">
        <f ca="1">RAND()</f>
        <v>0.40708900731540421</v>
      </c>
      <c r="E758" s="191" t="str">
        <f>Instructions!$I$33</f>
        <v>Word 12</v>
      </c>
      <c r="F758" s="191">
        <f t="shared" ca="1" si="89"/>
        <v>0.79573819681488978</v>
      </c>
      <c r="G758" s="191" t="str">
        <f>Instructions!$I$38</f>
        <v>Word 17</v>
      </c>
      <c r="H758" s="191">
        <f t="shared" ca="1" si="89"/>
        <v>0.4220230897130135</v>
      </c>
      <c r="I758" s="191" t="str">
        <f>Instructions!$I$43</f>
        <v>Word 22</v>
      </c>
      <c r="J758" s="191">
        <f t="shared" ca="1" si="89"/>
        <v>0.92603222216266445</v>
      </c>
    </row>
    <row r="759" spans="1:11">
      <c r="A759" s="191" t="str">
        <f>Instructions!$I$24</f>
        <v>Word 3</v>
      </c>
      <c r="B759" s="191">
        <f ca="1">RAND()</f>
        <v>3.6080335603633218E-2</v>
      </c>
      <c r="C759" s="191" t="str">
        <f>Instructions!$I$29</f>
        <v>Word 8</v>
      </c>
      <c r="D759" s="191">
        <f ca="1">RAND()</f>
        <v>2.3620716353733862E-3</v>
      </c>
      <c r="E759" s="191" t="str">
        <f>Instructions!$I$34</f>
        <v>Word 13</v>
      </c>
      <c r="F759" s="191">
        <f t="shared" ca="1" si="89"/>
        <v>0.39251741987332156</v>
      </c>
      <c r="G759" s="191" t="str">
        <f>Instructions!$I$39</f>
        <v>Word 18</v>
      </c>
      <c r="H759" s="191">
        <f t="shared" ca="1" si="89"/>
        <v>0.56998613239487883</v>
      </c>
      <c r="I759" s="191" t="str">
        <f>Instructions!$I$44</f>
        <v>Word 23</v>
      </c>
      <c r="J759" s="191">
        <f t="shared" ca="1" si="89"/>
        <v>0.84607275324545095</v>
      </c>
    </row>
    <row r="760" spans="1:11">
      <c r="A760" s="191" t="str">
        <f>Instructions!$I$25</f>
        <v>Word 4</v>
      </c>
      <c r="B760" s="191">
        <f ca="1">RAND()</f>
        <v>0.47779395600064145</v>
      </c>
      <c r="C760" s="191" t="str">
        <f>Instructions!$I$30</f>
        <v>Word 9</v>
      </c>
      <c r="D760" s="191">
        <f ca="1">RAND()</f>
        <v>0.64615495471161066</v>
      </c>
      <c r="E760" s="191" t="str">
        <f>Instructions!$I$35</f>
        <v>Word 14</v>
      </c>
      <c r="F760" s="191">
        <f t="shared" ca="1" si="89"/>
        <v>0.43353601983055057</v>
      </c>
      <c r="G760" s="191" t="str">
        <f>Instructions!$I$40</f>
        <v>Word 19</v>
      </c>
      <c r="H760" s="191">
        <f t="shared" ca="1" si="89"/>
        <v>0.86970287441764338</v>
      </c>
      <c r="I760" s="191" t="str">
        <f>Instructions!$I$45</f>
        <v>Word 24</v>
      </c>
      <c r="J760" s="191">
        <f t="shared" ca="1" si="89"/>
        <v>0.98187754087098034</v>
      </c>
    </row>
    <row r="761" spans="1:11">
      <c r="A761" s="191" t="str">
        <f>Instructions!$I$26</f>
        <v>Word 5</v>
      </c>
      <c r="B761" s="191">
        <f ca="1">RAND()</f>
        <v>0.29592598958293315</v>
      </c>
      <c r="C761" s="191" t="str">
        <f>Instructions!$I$31</f>
        <v>Word 10</v>
      </c>
      <c r="D761" s="191">
        <f ca="1">RAND()</f>
        <v>9.9916866514987324E-2</v>
      </c>
      <c r="E761" s="191" t="str">
        <f>Instructions!$I$36</f>
        <v>Word 15</v>
      </c>
      <c r="F761" s="191">
        <f ca="1">RAND()</f>
        <v>0.88955752876729155</v>
      </c>
      <c r="G761" s="191" t="str">
        <f>Instructions!$I$41</f>
        <v>Word 20</v>
      </c>
      <c r="H761" s="191">
        <f t="shared" ca="1" si="89"/>
        <v>0.288479465255159</v>
      </c>
      <c r="I761" s="191" t="str">
        <f>Instructions!$I$46</f>
        <v>Word 25</v>
      </c>
      <c r="J761" s="191">
        <f t="shared" ca="1" si="89"/>
        <v>0.43236121407676176</v>
      </c>
    </row>
    <row r="762" spans="1:11">
      <c r="K762" s="191">
        <v>76</v>
      </c>
    </row>
    <row r="767" spans="1:11">
      <c r="A767" s="191" t="str">
        <f>Instructions!$I$22</f>
        <v>Word 1</v>
      </c>
      <c r="B767" s="191">
        <f t="shared" ref="B767:B781" ca="1" si="90">RAND()</f>
        <v>0.59822516464178777</v>
      </c>
      <c r="C767" s="191" t="str">
        <f>Instructions!$I$27</f>
        <v>Word 6</v>
      </c>
      <c r="D767" s="191">
        <f ca="1">RAND()</f>
        <v>0.59926482432110906</v>
      </c>
      <c r="E767" s="191" t="str">
        <f>Instructions!$I$32</f>
        <v>Word 11</v>
      </c>
      <c r="F767" s="191">
        <f t="shared" ref="F767:J771" ca="1" si="91">RAND()</f>
        <v>0.13149346463131906</v>
      </c>
      <c r="G767" s="191" t="str">
        <f>Instructions!$I$37</f>
        <v>Word 16</v>
      </c>
      <c r="H767" s="191">
        <f t="shared" ca="1" si="91"/>
        <v>0.63171785346207499</v>
      </c>
      <c r="I767" s="191" t="str">
        <f>Instructions!$I$42</f>
        <v>Word 21</v>
      </c>
      <c r="J767" s="191">
        <f t="shared" ca="1" si="91"/>
        <v>0.76004597841586163</v>
      </c>
    </row>
    <row r="768" spans="1:11">
      <c r="A768" s="191" t="str">
        <f>Instructions!$I$23</f>
        <v>Word 2</v>
      </c>
      <c r="B768" s="191">
        <f t="shared" ca="1" si="90"/>
        <v>0.77445898547054393</v>
      </c>
      <c r="C768" s="191" t="str">
        <f>Instructions!$I$28</f>
        <v>Word 7</v>
      </c>
      <c r="D768" s="191">
        <f ca="1">RAND()</f>
        <v>0.64909770349059237</v>
      </c>
      <c r="E768" s="191" t="str">
        <f>Instructions!$I$33</f>
        <v>Word 12</v>
      </c>
      <c r="F768" s="191">
        <f t="shared" ca="1" si="91"/>
        <v>0.29884302167117294</v>
      </c>
      <c r="G768" s="191" t="str">
        <f>Instructions!$I$38</f>
        <v>Word 17</v>
      </c>
      <c r="H768" s="191">
        <f t="shared" ca="1" si="91"/>
        <v>0.16128091118694532</v>
      </c>
      <c r="I768" s="191" t="str">
        <f>Instructions!$I$43</f>
        <v>Word 22</v>
      </c>
      <c r="J768" s="191">
        <f t="shared" ca="1" si="91"/>
        <v>0.40153238240912204</v>
      </c>
    </row>
    <row r="769" spans="1:11">
      <c r="A769" s="191" t="str">
        <f>Instructions!$I$24</f>
        <v>Word 3</v>
      </c>
      <c r="B769" s="191">
        <f t="shared" ca="1" si="90"/>
        <v>0.41335837372289541</v>
      </c>
      <c r="C769" s="191" t="str">
        <f>Instructions!$I$29</f>
        <v>Word 8</v>
      </c>
      <c r="D769" s="191">
        <f ca="1">RAND()</f>
        <v>0.1775158603091419</v>
      </c>
      <c r="E769" s="191" t="str">
        <f>Instructions!$I$34</f>
        <v>Word 13</v>
      </c>
      <c r="F769" s="191">
        <f t="shared" ca="1" si="91"/>
        <v>0.94714384237112659</v>
      </c>
      <c r="G769" s="191" t="str">
        <f>Instructions!$I$39</f>
        <v>Word 18</v>
      </c>
      <c r="H769" s="191">
        <f t="shared" ca="1" si="91"/>
        <v>0.64555367541740083</v>
      </c>
      <c r="I769" s="191" t="str">
        <f>Instructions!$I$44</f>
        <v>Word 23</v>
      </c>
      <c r="J769" s="191">
        <f t="shared" ca="1" si="91"/>
        <v>0.55499204329170471</v>
      </c>
    </row>
    <row r="770" spans="1:11">
      <c r="A770" s="191" t="str">
        <f>Instructions!$I$25</f>
        <v>Word 4</v>
      </c>
      <c r="B770" s="191">
        <f t="shared" ca="1" si="90"/>
        <v>0.2922977875399716</v>
      </c>
      <c r="C770" s="191" t="str">
        <f>Instructions!$I$30</f>
        <v>Word 9</v>
      </c>
      <c r="D770" s="191">
        <f ca="1">RAND()</f>
        <v>0.84971504476153292</v>
      </c>
      <c r="E770" s="191" t="str">
        <f>Instructions!$I$35</f>
        <v>Word 14</v>
      </c>
      <c r="F770" s="191">
        <f t="shared" ca="1" si="91"/>
        <v>0.18353130083479396</v>
      </c>
      <c r="G770" s="191" t="str">
        <f>Instructions!$I$40</f>
        <v>Word 19</v>
      </c>
      <c r="H770" s="191">
        <f t="shared" ca="1" si="91"/>
        <v>0.83893300228584633</v>
      </c>
      <c r="I770" s="191" t="str">
        <f>Instructions!$I$45</f>
        <v>Word 24</v>
      </c>
      <c r="J770" s="191">
        <f t="shared" ca="1" si="91"/>
        <v>0.59236432001004224</v>
      </c>
    </row>
    <row r="771" spans="1:11">
      <c r="A771" s="191" t="str">
        <f>Instructions!$I$26</f>
        <v>Word 5</v>
      </c>
      <c r="B771" s="191">
        <f t="shared" ca="1" si="90"/>
        <v>0.10379361338835824</v>
      </c>
      <c r="C771" s="191" t="str">
        <f>Instructions!$I$31</f>
        <v>Word 10</v>
      </c>
      <c r="D771" s="191">
        <f ca="1">RAND()</f>
        <v>0.28125353932572894</v>
      </c>
      <c r="E771" s="191" t="str">
        <f>Instructions!$I$36</f>
        <v>Word 15</v>
      </c>
      <c r="F771" s="191">
        <f ca="1">RAND()</f>
        <v>0.58304465756119195</v>
      </c>
      <c r="G771" s="191" t="str">
        <f>Instructions!$I$41</f>
        <v>Word 20</v>
      </c>
      <c r="H771" s="191">
        <f t="shared" ca="1" si="91"/>
        <v>0.79306136147530848</v>
      </c>
      <c r="I771" s="191" t="str">
        <f>Instructions!$I$46</f>
        <v>Word 25</v>
      </c>
      <c r="J771" s="191">
        <f t="shared" ca="1" si="91"/>
        <v>0.14787145860481576</v>
      </c>
    </row>
    <row r="772" spans="1:11">
      <c r="K772" s="191">
        <v>77</v>
      </c>
    </row>
    <row r="777" spans="1:11">
      <c r="A777" s="191" t="str">
        <f>Instructions!$I$22</f>
        <v>Word 1</v>
      </c>
      <c r="B777" s="191">
        <f t="shared" ca="1" si="90"/>
        <v>6.7749272048349907E-2</v>
      </c>
      <c r="C777" s="191" t="str">
        <f>Instructions!$I$27</f>
        <v>Word 6</v>
      </c>
      <c r="D777" s="191">
        <f ca="1">RAND()</f>
        <v>0.26904588442383426</v>
      </c>
      <c r="E777" s="191" t="str">
        <f>Instructions!$I$32</f>
        <v>Word 11</v>
      </c>
      <c r="F777" s="191">
        <f t="shared" ref="F777:J781" ca="1" si="92">RAND()</f>
        <v>0.36553118271877372</v>
      </c>
      <c r="G777" s="191" t="str">
        <f>Instructions!$I$37</f>
        <v>Word 16</v>
      </c>
      <c r="H777" s="191">
        <f t="shared" ca="1" si="92"/>
        <v>0.68847668553416952</v>
      </c>
      <c r="I777" s="191" t="str">
        <f>Instructions!$I$42</f>
        <v>Word 21</v>
      </c>
      <c r="J777" s="191">
        <f t="shared" ca="1" si="92"/>
        <v>0.86608266314193805</v>
      </c>
    </row>
    <row r="778" spans="1:11">
      <c r="A778" s="191" t="str">
        <f>Instructions!$I$23</f>
        <v>Word 2</v>
      </c>
      <c r="B778" s="191">
        <f t="shared" ca="1" si="90"/>
        <v>0.15108497224277861</v>
      </c>
      <c r="C778" s="191" t="str">
        <f>Instructions!$I$28</f>
        <v>Word 7</v>
      </c>
      <c r="D778" s="191">
        <f ca="1">RAND()</f>
        <v>0.16541982703877989</v>
      </c>
      <c r="E778" s="191" t="str">
        <f>Instructions!$I$33</f>
        <v>Word 12</v>
      </c>
      <c r="F778" s="191">
        <f t="shared" ca="1" si="92"/>
        <v>0.89838612378085236</v>
      </c>
      <c r="G778" s="191" t="str">
        <f>Instructions!$I$38</f>
        <v>Word 17</v>
      </c>
      <c r="H778" s="191">
        <f t="shared" ca="1" si="92"/>
        <v>0.54459725556021632</v>
      </c>
      <c r="I778" s="191" t="str">
        <f>Instructions!$I$43</f>
        <v>Word 22</v>
      </c>
      <c r="J778" s="191">
        <f t="shared" ca="1" si="92"/>
        <v>0.93356848208893495</v>
      </c>
    </row>
    <row r="779" spans="1:11">
      <c r="A779" s="191" t="str">
        <f>Instructions!$I$24</f>
        <v>Word 3</v>
      </c>
      <c r="B779" s="191">
        <f t="shared" ca="1" si="90"/>
        <v>0.7825778269533058</v>
      </c>
      <c r="C779" s="191" t="str">
        <f>Instructions!$I$29</f>
        <v>Word 8</v>
      </c>
      <c r="D779" s="191">
        <f ca="1">RAND()</f>
        <v>0.81320967585515425</v>
      </c>
      <c r="E779" s="191" t="str">
        <f>Instructions!$I$34</f>
        <v>Word 13</v>
      </c>
      <c r="F779" s="191">
        <f t="shared" ca="1" si="92"/>
        <v>0.8770150790391823</v>
      </c>
      <c r="G779" s="191" t="str">
        <f>Instructions!$I$39</f>
        <v>Word 18</v>
      </c>
      <c r="H779" s="191">
        <f t="shared" ca="1" si="92"/>
        <v>0.29218622967921504</v>
      </c>
      <c r="I779" s="191" t="str">
        <f>Instructions!$I$44</f>
        <v>Word 23</v>
      </c>
      <c r="J779" s="191">
        <f t="shared" ca="1" si="92"/>
        <v>9.2606590769774733E-2</v>
      </c>
    </row>
    <row r="780" spans="1:11">
      <c r="A780" s="191" t="str">
        <f>Instructions!$I$25</f>
        <v>Word 4</v>
      </c>
      <c r="B780" s="191">
        <f t="shared" ca="1" si="90"/>
        <v>0.18223472349945258</v>
      </c>
      <c r="C780" s="191" t="str">
        <f>Instructions!$I$30</f>
        <v>Word 9</v>
      </c>
      <c r="D780" s="191">
        <f ca="1">RAND()</f>
        <v>0.36919732286249651</v>
      </c>
      <c r="E780" s="191" t="str">
        <f>Instructions!$I$35</f>
        <v>Word 14</v>
      </c>
      <c r="F780" s="191">
        <f t="shared" ca="1" si="92"/>
        <v>0.60494820079770006</v>
      </c>
      <c r="G780" s="191" t="str">
        <f>Instructions!$I$40</f>
        <v>Word 19</v>
      </c>
      <c r="H780" s="191">
        <f t="shared" ca="1" si="92"/>
        <v>0.1901228809988208</v>
      </c>
      <c r="I780" s="191" t="str">
        <f>Instructions!$I$45</f>
        <v>Word 24</v>
      </c>
      <c r="J780" s="191">
        <f t="shared" ca="1" si="92"/>
        <v>0.86579924422661514</v>
      </c>
    </row>
    <row r="781" spans="1:11">
      <c r="A781" s="191" t="str">
        <f>Instructions!$I$26</f>
        <v>Word 5</v>
      </c>
      <c r="B781" s="191">
        <f t="shared" ca="1" si="90"/>
        <v>0.12766017761681425</v>
      </c>
      <c r="C781" s="191" t="str">
        <f>Instructions!$I$31</f>
        <v>Word 10</v>
      </c>
      <c r="D781" s="191">
        <f ca="1">RAND()</f>
        <v>0.71968128117310792</v>
      </c>
      <c r="E781" s="191" t="str">
        <f>Instructions!$I$36</f>
        <v>Word 15</v>
      </c>
      <c r="F781" s="191">
        <f ca="1">RAND()</f>
        <v>3.7963361045278754E-2</v>
      </c>
      <c r="G781" s="191" t="str">
        <f>Instructions!$I$41</f>
        <v>Word 20</v>
      </c>
      <c r="H781" s="191">
        <f t="shared" ca="1" si="92"/>
        <v>0.69858702918008231</v>
      </c>
      <c r="I781" s="191" t="str">
        <f>Instructions!$I$46</f>
        <v>Word 25</v>
      </c>
      <c r="J781" s="191">
        <f t="shared" ca="1" si="92"/>
        <v>4.5152279041899446E-2</v>
      </c>
    </row>
    <row r="782" spans="1:11">
      <c r="K782" s="191">
        <v>78</v>
      </c>
    </row>
    <row r="787" spans="1:11">
      <c r="A787" s="191" t="str">
        <f>Instructions!$I$22</f>
        <v>Word 1</v>
      </c>
      <c r="B787" s="191">
        <f ca="1">RAND()</f>
        <v>0.62791518870809315</v>
      </c>
      <c r="C787" s="191" t="str">
        <f>Instructions!$I$27</f>
        <v>Word 6</v>
      </c>
      <c r="D787" s="191">
        <f ca="1">RAND()</f>
        <v>0.63247522467477801</v>
      </c>
      <c r="E787" s="191" t="str">
        <f>Instructions!$I$32</f>
        <v>Word 11</v>
      </c>
      <c r="F787" s="191">
        <f t="shared" ref="F787:J791" ca="1" si="93">RAND()</f>
        <v>0.15006716822977628</v>
      </c>
      <c r="G787" s="191" t="str">
        <f>Instructions!$I$37</f>
        <v>Word 16</v>
      </c>
      <c r="H787" s="191">
        <f t="shared" ca="1" si="93"/>
        <v>0.99560427098251736</v>
      </c>
      <c r="I787" s="191" t="str">
        <f>Instructions!$I$42</f>
        <v>Word 21</v>
      </c>
      <c r="J787" s="191">
        <f t="shared" ca="1" si="93"/>
        <v>0.97295448559155584</v>
      </c>
    </row>
    <row r="788" spans="1:11">
      <c r="A788" s="191" t="str">
        <f>Instructions!$I$23</f>
        <v>Word 2</v>
      </c>
      <c r="B788" s="191">
        <f ca="1">RAND()</f>
        <v>0.90284534480331435</v>
      </c>
      <c r="C788" s="191" t="str">
        <f>Instructions!$I$28</f>
        <v>Word 7</v>
      </c>
      <c r="D788" s="191">
        <f ca="1">RAND()</f>
        <v>0.17860983085235793</v>
      </c>
      <c r="E788" s="191" t="str">
        <f>Instructions!$I$33</f>
        <v>Word 12</v>
      </c>
      <c r="F788" s="191">
        <f t="shared" ca="1" si="93"/>
        <v>0.87859016470859042</v>
      </c>
      <c r="G788" s="191" t="str">
        <f>Instructions!$I$38</f>
        <v>Word 17</v>
      </c>
      <c r="H788" s="191">
        <f t="shared" ca="1" si="93"/>
        <v>0.78710143932880905</v>
      </c>
      <c r="I788" s="191" t="str">
        <f>Instructions!$I$43</f>
        <v>Word 22</v>
      </c>
      <c r="J788" s="191">
        <f t="shared" ca="1" si="93"/>
        <v>0.12808995003701462</v>
      </c>
    </row>
    <row r="789" spans="1:11">
      <c r="A789" s="191" t="str">
        <f>Instructions!$I$24</f>
        <v>Word 3</v>
      </c>
      <c r="B789" s="191">
        <f ca="1">RAND()</f>
        <v>0.91965269733697796</v>
      </c>
      <c r="C789" s="191" t="str">
        <f>Instructions!$I$29</f>
        <v>Word 8</v>
      </c>
      <c r="D789" s="191">
        <f ca="1">RAND()</f>
        <v>0.39079259511401498</v>
      </c>
      <c r="E789" s="191" t="str">
        <f>Instructions!$I$34</f>
        <v>Word 13</v>
      </c>
      <c r="F789" s="191">
        <f t="shared" ca="1" si="93"/>
        <v>0.68151321849543967</v>
      </c>
      <c r="G789" s="191" t="str">
        <f>Instructions!$I$39</f>
        <v>Word 18</v>
      </c>
      <c r="H789" s="191">
        <f t="shared" ca="1" si="93"/>
        <v>0.24281685164964906</v>
      </c>
      <c r="I789" s="191" t="str">
        <f>Instructions!$I$44</f>
        <v>Word 23</v>
      </c>
      <c r="J789" s="191">
        <f t="shared" ca="1" si="93"/>
        <v>0.62624444465493545</v>
      </c>
    </row>
    <row r="790" spans="1:11">
      <c r="A790" s="191" t="str">
        <f>Instructions!$I$25</f>
        <v>Word 4</v>
      </c>
      <c r="B790" s="191">
        <f ca="1">RAND()</f>
        <v>0.78831189669605006</v>
      </c>
      <c r="C790" s="191" t="str">
        <f>Instructions!$I$30</f>
        <v>Word 9</v>
      </c>
      <c r="D790" s="191">
        <f ca="1">RAND()</f>
        <v>0.30002799932691582</v>
      </c>
      <c r="E790" s="191" t="str">
        <f>Instructions!$I$35</f>
        <v>Word 14</v>
      </c>
      <c r="F790" s="191">
        <f t="shared" ca="1" si="93"/>
        <v>0.37801455833784436</v>
      </c>
      <c r="G790" s="191" t="str">
        <f>Instructions!$I$40</f>
        <v>Word 19</v>
      </c>
      <c r="H790" s="191">
        <f t="shared" ca="1" si="93"/>
        <v>0.32039170044441445</v>
      </c>
      <c r="I790" s="191" t="str">
        <f>Instructions!$I$45</f>
        <v>Word 24</v>
      </c>
      <c r="J790" s="191">
        <f t="shared" ca="1" si="93"/>
        <v>0.62020892714448905</v>
      </c>
    </row>
    <row r="791" spans="1:11">
      <c r="A791" s="191" t="str">
        <f>Instructions!$I$26</f>
        <v>Word 5</v>
      </c>
      <c r="B791" s="191">
        <f ca="1">RAND()</f>
        <v>0.3454857475232147</v>
      </c>
      <c r="C791" s="191" t="str">
        <f>Instructions!$I$31</f>
        <v>Word 10</v>
      </c>
      <c r="D791" s="191">
        <f ca="1">RAND()</f>
        <v>0.92718496610883572</v>
      </c>
      <c r="E791" s="191" t="str">
        <f>Instructions!$I$36</f>
        <v>Word 15</v>
      </c>
      <c r="F791" s="191">
        <f ca="1">RAND()</f>
        <v>0.41646767410542151</v>
      </c>
      <c r="G791" s="191" t="str">
        <f>Instructions!$I$41</f>
        <v>Word 20</v>
      </c>
      <c r="H791" s="191">
        <f t="shared" ca="1" si="93"/>
        <v>0.4254885666360837</v>
      </c>
      <c r="I791" s="191" t="str">
        <f>Instructions!$I$46</f>
        <v>Word 25</v>
      </c>
      <c r="J791" s="191">
        <f t="shared" ca="1" si="93"/>
        <v>2.2259408551152937E-3</v>
      </c>
    </row>
    <row r="792" spans="1:11">
      <c r="K792" s="191">
        <v>79</v>
      </c>
    </row>
    <row r="797" spans="1:11">
      <c r="A797" s="191" t="str">
        <f>Instructions!$I$22</f>
        <v>Word 1</v>
      </c>
      <c r="B797" s="191">
        <f ca="1">RAND()</f>
        <v>6.2974028461353693E-2</v>
      </c>
      <c r="C797" s="191" t="str">
        <f>Instructions!$I$27</f>
        <v>Word 6</v>
      </c>
      <c r="D797" s="191">
        <f ca="1">RAND()</f>
        <v>0.4773407238160603</v>
      </c>
      <c r="E797" s="191" t="str">
        <f>Instructions!$I$32</f>
        <v>Word 11</v>
      </c>
      <c r="F797" s="191">
        <f t="shared" ref="F797:J801" ca="1" si="94">RAND()</f>
        <v>0.7732172229734291</v>
      </c>
      <c r="G797" s="191" t="str">
        <f>Instructions!$I$37</f>
        <v>Word 16</v>
      </c>
      <c r="H797" s="191">
        <f t="shared" ca="1" si="94"/>
        <v>0.55635293102164196</v>
      </c>
      <c r="I797" s="191" t="str">
        <f>Instructions!$I$42</f>
        <v>Word 21</v>
      </c>
      <c r="J797" s="191">
        <f t="shared" ca="1" si="94"/>
        <v>0.23808352755829931</v>
      </c>
    </row>
    <row r="798" spans="1:11">
      <c r="A798" s="191" t="str">
        <f>Instructions!$I$23</f>
        <v>Word 2</v>
      </c>
      <c r="B798" s="191">
        <f ca="1">RAND()</f>
        <v>0.62856771860700744</v>
      </c>
      <c r="C798" s="191" t="str">
        <f>Instructions!$I$28</f>
        <v>Word 7</v>
      </c>
      <c r="D798" s="191">
        <f ca="1">RAND()</f>
        <v>0.12940983514356252</v>
      </c>
      <c r="E798" s="191" t="str">
        <f>Instructions!$I$33</f>
        <v>Word 12</v>
      </c>
      <c r="F798" s="191">
        <f t="shared" ca="1" si="94"/>
        <v>0.53845522222000286</v>
      </c>
      <c r="G798" s="191" t="str">
        <f>Instructions!$I$38</f>
        <v>Word 17</v>
      </c>
      <c r="H798" s="191">
        <f t="shared" ca="1" si="94"/>
        <v>0.87219886741421471</v>
      </c>
      <c r="I798" s="191" t="str">
        <f>Instructions!$I$43</f>
        <v>Word 22</v>
      </c>
      <c r="J798" s="191">
        <f t="shared" ca="1" si="94"/>
        <v>0.71535255304238587</v>
      </c>
    </row>
    <row r="799" spans="1:11">
      <c r="A799" s="191" t="str">
        <f>Instructions!$I$24</f>
        <v>Word 3</v>
      </c>
      <c r="B799" s="191">
        <f ca="1">RAND()</f>
        <v>4.5210418820729736E-2</v>
      </c>
      <c r="C799" s="191" t="str">
        <f>Instructions!$I$29</f>
        <v>Word 8</v>
      </c>
      <c r="D799" s="191">
        <f ca="1">RAND()</f>
        <v>9.4017003172122915E-2</v>
      </c>
      <c r="E799" s="191" t="str">
        <f>Instructions!$I$34</f>
        <v>Word 13</v>
      </c>
      <c r="F799" s="191">
        <f t="shared" ca="1" si="94"/>
        <v>0.52081042678556355</v>
      </c>
      <c r="G799" s="191" t="str">
        <f>Instructions!$I$39</f>
        <v>Word 18</v>
      </c>
      <c r="H799" s="191">
        <f t="shared" ca="1" si="94"/>
        <v>0.72660906575411921</v>
      </c>
      <c r="I799" s="191" t="str">
        <f>Instructions!$I$44</f>
        <v>Word 23</v>
      </c>
      <c r="J799" s="191">
        <f t="shared" ca="1" si="94"/>
        <v>0.81768249615772393</v>
      </c>
    </row>
    <row r="800" spans="1:11">
      <c r="A800" s="191" t="str">
        <f>Instructions!$I$25</f>
        <v>Word 4</v>
      </c>
      <c r="B800" s="191">
        <f ca="1">RAND()</f>
        <v>0.21282808695366684</v>
      </c>
      <c r="C800" s="191" t="str">
        <f>Instructions!$I$30</f>
        <v>Word 9</v>
      </c>
      <c r="D800" s="191">
        <f ca="1">RAND()</f>
        <v>0.80594910840928868</v>
      </c>
      <c r="E800" s="191" t="str">
        <f>Instructions!$I$35</f>
        <v>Word 14</v>
      </c>
      <c r="F800" s="191">
        <f t="shared" ca="1" si="94"/>
        <v>0.24923713498539668</v>
      </c>
      <c r="G800" s="191" t="str">
        <f>Instructions!$I$40</f>
        <v>Word 19</v>
      </c>
      <c r="H800" s="191">
        <f t="shared" ca="1" si="94"/>
        <v>0.72722230126416609</v>
      </c>
      <c r="I800" s="191" t="str">
        <f>Instructions!$I$45</f>
        <v>Word 24</v>
      </c>
      <c r="J800" s="191">
        <f t="shared" ca="1" si="94"/>
        <v>0.93767932436635937</v>
      </c>
    </row>
    <row r="801" spans="1:11">
      <c r="A801" s="191" t="str">
        <f>Instructions!$I$26</f>
        <v>Word 5</v>
      </c>
      <c r="B801" s="191">
        <f ca="1">RAND()</f>
        <v>0.98876236647069793</v>
      </c>
      <c r="C801" s="191" t="str">
        <f>Instructions!$I$31</f>
        <v>Word 10</v>
      </c>
      <c r="D801" s="191">
        <f ca="1">RAND()</f>
        <v>0.68962846345944151</v>
      </c>
      <c r="E801" s="191" t="str">
        <f>Instructions!$I$36</f>
        <v>Word 15</v>
      </c>
      <c r="F801" s="191">
        <f ca="1">RAND()</f>
        <v>0.4797596567025294</v>
      </c>
      <c r="G801" s="191" t="str">
        <f>Instructions!$I$41</f>
        <v>Word 20</v>
      </c>
      <c r="H801" s="191">
        <f t="shared" ca="1" si="94"/>
        <v>0.17270044298926202</v>
      </c>
      <c r="I801" s="191" t="str">
        <f>Instructions!$I$46</f>
        <v>Word 25</v>
      </c>
      <c r="J801" s="191">
        <f t="shared" ca="1" si="94"/>
        <v>7.9242134380764218E-2</v>
      </c>
    </row>
    <row r="802" spans="1:11">
      <c r="K802" s="191">
        <v>80</v>
      </c>
    </row>
    <row r="807" spans="1:11">
      <c r="A807" s="191" t="str">
        <f>Instructions!$I$22</f>
        <v>Word 1</v>
      </c>
      <c r="B807" s="191">
        <f ca="1">RAND()</f>
        <v>0.12457639139380439</v>
      </c>
      <c r="C807" s="191" t="str">
        <f>Instructions!$I$27</f>
        <v>Word 6</v>
      </c>
      <c r="D807" s="191">
        <f ca="1">RAND()</f>
        <v>0.76936238845170368</v>
      </c>
      <c r="E807" s="191" t="str">
        <f>Instructions!$I$32</f>
        <v>Word 11</v>
      </c>
      <c r="F807" s="191">
        <f t="shared" ref="F807:J811" ca="1" si="95">RAND()</f>
        <v>0.65448063593321948</v>
      </c>
      <c r="G807" s="191" t="str">
        <f>Instructions!$I$37</f>
        <v>Word 16</v>
      </c>
      <c r="H807" s="191">
        <f t="shared" ca="1" si="95"/>
        <v>0.21108227636086208</v>
      </c>
      <c r="I807" s="191" t="str">
        <f>Instructions!$I$42</f>
        <v>Word 21</v>
      </c>
      <c r="J807" s="191">
        <f t="shared" ca="1" si="95"/>
        <v>0.21581002400066862</v>
      </c>
    </row>
    <row r="808" spans="1:11">
      <c r="A808" s="191" t="str">
        <f>Instructions!$I$23</f>
        <v>Word 2</v>
      </c>
      <c r="B808" s="191">
        <f ca="1">RAND()</f>
        <v>8.3227944372645246E-2</v>
      </c>
      <c r="C808" s="191" t="str">
        <f>Instructions!$I$28</f>
        <v>Word 7</v>
      </c>
      <c r="D808" s="191">
        <f ca="1">RAND()</f>
        <v>6.1206974822622828E-2</v>
      </c>
      <c r="E808" s="191" t="str">
        <f>Instructions!$I$33</f>
        <v>Word 12</v>
      </c>
      <c r="F808" s="191">
        <f t="shared" ca="1" si="95"/>
        <v>0.49023551263712828</v>
      </c>
      <c r="G808" s="191" t="str">
        <f>Instructions!$I$38</f>
        <v>Word 17</v>
      </c>
      <c r="H808" s="191">
        <f t="shared" ca="1" si="95"/>
        <v>0.21861488392878392</v>
      </c>
      <c r="I808" s="191" t="str">
        <f>Instructions!$I$43</f>
        <v>Word 22</v>
      </c>
      <c r="J808" s="191">
        <f t="shared" ca="1" si="95"/>
        <v>0.51308605199507862</v>
      </c>
    </row>
    <row r="809" spans="1:11">
      <c r="A809" s="191" t="str">
        <f>Instructions!$I$24</f>
        <v>Word 3</v>
      </c>
      <c r="B809" s="191">
        <f ca="1">RAND()</f>
        <v>0.30337437515944143</v>
      </c>
      <c r="C809" s="191" t="str">
        <f>Instructions!$I$29</f>
        <v>Word 8</v>
      </c>
      <c r="D809" s="191">
        <f ca="1">RAND()</f>
        <v>0.94451787977095192</v>
      </c>
      <c r="E809" s="191" t="str">
        <f>Instructions!$I$34</f>
        <v>Word 13</v>
      </c>
      <c r="F809" s="191">
        <f t="shared" ca="1" si="95"/>
        <v>8.7053342810900936E-2</v>
      </c>
      <c r="G809" s="191" t="str">
        <f>Instructions!$I$39</f>
        <v>Word 18</v>
      </c>
      <c r="H809" s="191">
        <f t="shared" ca="1" si="95"/>
        <v>0.33455047849762354</v>
      </c>
      <c r="I809" s="191" t="str">
        <f>Instructions!$I$44</f>
        <v>Word 23</v>
      </c>
      <c r="J809" s="191">
        <f t="shared" ca="1" si="95"/>
        <v>0.2011714838036418</v>
      </c>
    </row>
    <row r="810" spans="1:11">
      <c r="A810" s="191" t="str">
        <f>Instructions!$I$25</f>
        <v>Word 4</v>
      </c>
      <c r="B810" s="191">
        <f ca="1">RAND()</f>
        <v>0.17924384678212468</v>
      </c>
      <c r="C810" s="191" t="str">
        <f>Instructions!$I$30</f>
        <v>Word 9</v>
      </c>
      <c r="D810" s="191">
        <f ca="1">RAND()</f>
        <v>0.88080724799581478</v>
      </c>
      <c r="E810" s="191" t="str">
        <f>Instructions!$I$35</f>
        <v>Word 14</v>
      </c>
      <c r="F810" s="191">
        <f t="shared" ca="1" si="95"/>
        <v>0.49737533671754997</v>
      </c>
      <c r="G810" s="191" t="str">
        <f>Instructions!$I$40</f>
        <v>Word 19</v>
      </c>
      <c r="H810" s="191">
        <f t="shared" ca="1" si="95"/>
        <v>0.68726535152834023</v>
      </c>
      <c r="I810" s="191" t="str">
        <f>Instructions!$I$45</f>
        <v>Word 24</v>
      </c>
      <c r="J810" s="191">
        <f t="shared" ca="1" si="95"/>
        <v>0.89705579754950271</v>
      </c>
    </row>
    <row r="811" spans="1:11">
      <c r="A811" s="191" t="str">
        <f>Instructions!$I$26</f>
        <v>Word 5</v>
      </c>
      <c r="B811" s="191">
        <f ca="1">RAND()</f>
        <v>0.26714603465860343</v>
      </c>
      <c r="C811" s="191" t="str">
        <f>Instructions!$I$31</f>
        <v>Word 10</v>
      </c>
      <c r="D811" s="191">
        <f ca="1">RAND()</f>
        <v>0.768328671243519</v>
      </c>
      <c r="E811" s="191" t="str">
        <f>Instructions!$I$36</f>
        <v>Word 15</v>
      </c>
      <c r="F811" s="191">
        <f ca="1">RAND()</f>
        <v>0.62666331884772741</v>
      </c>
      <c r="G811" s="191" t="str">
        <f>Instructions!$I$41</f>
        <v>Word 20</v>
      </c>
      <c r="H811" s="191">
        <f t="shared" ca="1" si="95"/>
        <v>0.18013693432897404</v>
      </c>
      <c r="I811" s="191" t="str">
        <f>Instructions!$I$46</f>
        <v>Word 25</v>
      </c>
      <c r="J811" s="191">
        <f t="shared" ca="1" si="95"/>
        <v>0.97128572917784362</v>
      </c>
    </row>
    <row r="812" spans="1:11">
      <c r="K812" s="191">
        <v>81</v>
      </c>
    </row>
    <row r="817" spans="1:11">
      <c r="A817" s="191" t="str">
        <f>Instructions!$I$22</f>
        <v>Word 1</v>
      </c>
      <c r="B817" s="191">
        <f t="shared" ref="B817:B831" ca="1" si="96">RAND()</f>
        <v>0.65851928473924681</v>
      </c>
      <c r="C817" s="191" t="str">
        <f>Instructions!$I$27</f>
        <v>Word 6</v>
      </c>
      <c r="D817" s="191">
        <f ca="1">RAND()</f>
        <v>0.47771695761934752</v>
      </c>
      <c r="E817" s="191" t="str">
        <f>Instructions!$I$32</f>
        <v>Word 11</v>
      </c>
      <c r="F817" s="191">
        <f t="shared" ref="F817:J821" ca="1" si="97">RAND()</f>
        <v>0.76181464775818797</v>
      </c>
      <c r="G817" s="191" t="str">
        <f>Instructions!$I$37</f>
        <v>Word 16</v>
      </c>
      <c r="H817" s="191">
        <f t="shared" ca="1" si="97"/>
        <v>0.13079729090421177</v>
      </c>
      <c r="I817" s="191" t="str">
        <f>Instructions!$I$42</f>
        <v>Word 21</v>
      </c>
      <c r="J817" s="191">
        <f t="shared" ca="1" si="97"/>
        <v>0.47476179536176089</v>
      </c>
    </row>
    <row r="818" spans="1:11">
      <c r="A818" s="191" t="str">
        <f>Instructions!$I$23</f>
        <v>Word 2</v>
      </c>
      <c r="B818" s="191">
        <f t="shared" ca="1" si="96"/>
        <v>0.97196609939648804</v>
      </c>
      <c r="C818" s="191" t="str">
        <f>Instructions!$I$28</f>
        <v>Word 7</v>
      </c>
      <c r="D818" s="191">
        <f ca="1">RAND()</f>
        <v>0.39274922800618028</v>
      </c>
      <c r="E818" s="191" t="str">
        <f>Instructions!$I$33</f>
        <v>Word 12</v>
      </c>
      <c r="F818" s="191">
        <f t="shared" ca="1" si="97"/>
        <v>5.7862276822282954E-2</v>
      </c>
      <c r="G818" s="191" t="str">
        <f>Instructions!$I$38</f>
        <v>Word 17</v>
      </c>
      <c r="H818" s="191">
        <f t="shared" ca="1" si="97"/>
        <v>0.42703781393713125</v>
      </c>
      <c r="I818" s="191" t="str">
        <f>Instructions!$I$43</f>
        <v>Word 22</v>
      </c>
      <c r="J818" s="191">
        <f t="shared" ca="1" si="97"/>
        <v>0.71548406826445432</v>
      </c>
    </row>
    <row r="819" spans="1:11">
      <c r="A819" s="191" t="str">
        <f>Instructions!$I$24</f>
        <v>Word 3</v>
      </c>
      <c r="B819" s="191">
        <f t="shared" ca="1" si="96"/>
        <v>0.2492923475259381</v>
      </c>
      <c r="C819" s="191" t="str">
        <f>Instructions!$I$29</f>
        <v>Word 8</v>
      </c>
      <c r="D819" s="191">
        <f ca="1">RAND()</f>
        <v>5.0730458912650822E-2</v>
      </c>
      <c r="E819" s="191" t="str">
        <f>Instructions!$I$34</f>
        <v>Word 13</v>
      </c>
      <c r="F819" s="191">
        <f t="shared" ca="1" si="97"/>
        <v>0.37286388309064256</v>
      </c>
      <c r="G819" s="191" t="str">
        <f>Instructions!$I$39</f>
        <v>Word 18</v>
      </c>
      <c r="H819" s="191">
        <f t="shared" ca="1" si="97"/>
        <v>0.12247786649600745</v>
      </c>
      <c r="I819" s="191" t="str">
        <f>Instructions!$I$44</f>
        <v>Word 23</v>
      </c>
      <c r="J819" s="191">
        <f t="shared" ca="1" si="97"/>
        <v>0.89663471129784245</v>
      </c>
    </row>
    <row r="820" spans="1:11">
      <c r="A820" s="191" t="str">
        <f>Instructions!$I$25</f>
        <v>Word 4</v>
      </c>
      <c r="B820" s="191">
        <f t="shared" ca="1" si="96"/>
        <v>0.90285658171495176</v>
      </c>
      <c r="C820" s="191" t="str">
        <f>Instructions!$I$30</f>
        <v>Word 9</v>
      </c>
      <c r="D820" s="191">
        <f ca="1">RAND()</f>
        <v>0.7814175910490111</v>
      </c>
      <c r="E820" s="191" t="str">
        <f>Instructions!$I$35</f>
        <v>Word 14</v>
      </c>
      <c r="F820" s="191">
        <f t="shared" ca="1" si="97"/>
        <v>0.8261065458487139</v>
      </c>
      <c r="G820" s="191" t="str">
        <f>Instructions!$I$40</f>
        <v>Word 19</v>
      </c>
      <c r="H820" s="191">
        <f t="shared" ca="1" si="97"/>
        <v>0.94151770441214788</v>
      </c>
      <c r="I820" s="191" t="str">
        <f>Instructions!$I$45</f>
        <v>Word 24</v>
      </c>
      <c r="J820" s="191">
        <f t="shared" ca="1" si="97"/>
        <v>0.27840836551392267</v>
      </c>
    </row>
    <row r="821" spans="1:11">
      <c r="A821" s="191" t="str">
        <f>Instructions!$I$26</f>
        <v>Word 5</v>
      </c>
      <c r="B821" s="191">
        <f t="shared" ca="1" si="96"/>
        <v>0.72375583479933425</v>
      </c>
      <c r="C821" s="191" t="str">
        <f>Instructions!$I$31</f>
        <v>Word 10</v>
      </c>
      <c r="D821" s="191">
        <f ca="1">RAND()</f>
        <v>0.46606833500875633</v>
      </c>
      <c r="E821" s="191" t="str">
        <f>Instructions!$I$36</f>
        <v>Word 15</v>
      </c>
      <c r="F821" s="191">
        <f ca="1">RAND()</f>
        <v>0.61518585636733569</v>
      </c>
      <c r="G821" s="191" t="str">
        <f>Instructions!$I$41</f>
        <v>Word 20</v>
      </c>
      <c r="H821" s="191">
        <f t="shared" ca="1" si="97"/>
        <v>0.23784305563236374</v>
      </c>
      <c r="I821" s="191" t="str">
        <f>Instructions!$I$46</f>
        <v>Word 25</v>
      </c>
      <c r="J821" s="191">
        <f t="shared" ca="1" si="97"/>
        <v>0.89084135642286211</v>
      </c>
    </row>
    <row r="822" spans="1:11">
      <c r="K822" s="191">
        <v>82</v>
      </c>
    </row>
    <row r="827" spans="1:11">
      <c r="A827" s="191" t="str">
        <f>Instructions!$I$22</f>
        <v>Word 1</v>
      </c>
      <c r="B827" s="191">
        <f t="shared" ca="1" si="96"/>
        <v>0.59391873935920669</v>
      </c>
      <c r="C827" s="191" t="str">
        <f>Instructions!$I$27</f>
        <v>Word 6</v>
      </c>
      <c r="D827" s="191">
        <f ca="1">RAND()</f>
        <v>0.92470615386580712</v>
      </c>
      <c r="E827" s="191" t="str">
        <f>Instructions!$I$32</f>
        <v>Word 11</v>
      </c>
      <c r="F827" s="191">
        <f t="shared" ref="F827:J831" ca="1" si="98">RAND()</f>
        <v>0.36912076715085307</v>
      </c>
      <c r="G827" s="191" t="str">
        <f>Instructions!$I$37</f>
        <v>Word 16</v>
      </c>
      <c r="H827" s="191">
        <f t="shared" ca="1" si="98"/>
        <v>0.22909604116626747</v>
      </c>
      <c r="I827" s="191" t="str">
        <f>Instructions!$I$42</f>
        <v>Word 21</v>
      </c>
      <c r="J827" s="191">
        <f t="shared" ca="1" si="98"/>
        <v>0.80716936401014994</v>
      </c>
    </row>
    <row r="828" spans="1:11">
      <c r="A828" s="191" t="str">
        <f>Instructions!$I$23</f>
        <v>Word 2</v>
      </c>
      <c r="B828" s="191">
        <f t="shared" ca="1" si="96"/>
        <v>0.75030867544167013</v>
      </c>
      <c r="C828" s="191" t="str">
        <f>Instructions!$I$28</f>
        <v>Word 7</v>
      </c>
      <c r="D828" s="191">
        <f ca="1">RAND()</f>
        <v>0.66948654740741353</v>
      </c>
      <c r="E828" s="191" t="str">
        <f>Instructions!$I$33</f>
        <v>Word 12</v>
      </c>
      <c r="F828" s="191">
        <f t="shared" ca="1" si="98"/>
        <v>0.59223474012072519</v>
      </c>
      <c r="G828" s="191" t="str">
        <f>Instructions!$I$38</f>
        <v>Word 17</v>
      </c>
      <c r="H828" s="191">
        <f t="shared" ca="1" si="98"/>
        <v>0.72883960197633313</v>
      </c>
      <c r="I828" s="191" t="str">
        <f>Instructions!$I$43</f>
        <v>Word 22</v>
      </c>
      <c r="J828" s="191">
        <f t="shared" ca="1" si="98"/>
        <v>0.64491929572652573</v>
      </c>
    </row>
    <row r="829" spans="1:11">
      <c r="A829" s="191" t="str">
        <f>Instructions!$I$24</f>
        <v>Word 3</v>
      </c>
      <c r="B829" s="191">
        <f t="shared" ca="1" si="96"/>
        <v>0.53472928609425985</v>
      </c>
      <c r="C829" s="191" t="str">
        <f>Instructions!$I$29</f>
        <v>Word 8</v>
      </c>
      <c r="D829" s="191">
        <f ca="1">RAND()</f>
        <v>0.15567726289679695</v>
      </c>
      <c r="E829" s="191" t="str">
        <f>Instructions!$I$34</f>
        <v>Word 13</v>
      </c>
      <c r="F829" s="191">
        <f t="shared" ca="1" si="98"/>
        <v>0.1120980477921758</v>
      </c>
      <c r="G829" s="191" t="str">
        <f>Instructions!$I$39</f>
        <v>Word 18</v>
      </c>
      <c r="H829" s="191">
        <f t="shared" ca="1" si="98"/>
        <v>0.60345566080511903</v>
      </c>
      <c r="I829" s="191" t="str">
        <f>Instructions!$I$44</f>
        <v>Word 23</v>
      </c>
      <c r="J829" s="191">
        <f t="shared" ca="1" si="98"/>
        <v>0.81918127993952661</v>
      </c>
    </row>
    <row r="830" spans="1:11">
      <c r="A830" s="191" t="str">
        <f>Instructions!$I$25</f>
        <v>Word 4</v>
      </c>
      <c r="B830" s="191">
        <f t="shared" ca="1" si="96"/>
        <v>0.9992672684995324</v>
      </c>
      <c r="C830" s="191" t="str">
        <f>Instructions!$I$30</f>
        <v>Word 9</v>
      </c>
      <c r="D830" s="191">
        <f ca="1">RAND()</f>
        <v>0.13895503231986406</v>
      </c>
      <c r="E830" s="191" t="str">
        <f>Instructions!$I$35</f>
        <v>Word 14</v>
      </c>
      <c r="F830" s="191">
        <f t="shared" ca="1" si="98"/>
        <v>0.60899948668434623</v>
      </c>
      <c r="G830" s="191" t="str">
        <f>Instructions!$I$40</f>
        <v>Word 19</v>
      </c>
      <c r="H830" s="191">
        <f t="shared" ca="1" si="98"/>
        <v>0.3540319065856038</v>
      </c>
      <c r="I830" s="191" t="str">
        <f>Instructions!$I$45</f>
        <v>Word 24</v>
      </c>
      <c r="J830" s="191">
        <f t="shared" ca="1" si="98"/>
        <v>0.3613953564478003</v>
      </c>
    </row>
    <row r="831" spans="1:11">
      <c r="A831" s="191" t="str">
        <f>Instructions!$I$26</f>
        <v>Word 5</v>
      </c>
      <c r="B831" s="191">
        <f t="shared" ca="1" si="96"/>
        <v>0.23339909599585362</v>
      </c>
      <c r="C831" s="191" t="str">
        <f>Instructions!$I$31</f>
        <v>Word 10</v>
      </c>
      <c r="D831" s="191">
        <f ca="1">RAND()</f>
        <v>0.82442303195452304</v>
      </c>
      <c r="E831" s="191" t="str">
        <f>Instructions!$I$36</f>
        <v>Word 15</v>
      </c>
      <c r="F831" s="191">
        <f ca="1">RAND()</f>
        <v>5.2386465302190599E-2</v>
      </c>
      <c r="G831" s="191" t="str">
        <f>Instructions!$I$41</f>
        <v>Word 20</v>
      </c>
      <c r="H831" s="191">
        <f t="shared" ca="1" si="98"/>
        <v>0.33662821147442989</v>
      </c>
      <c r="I831" s="191" t="str">
        <f>Instructions!$I$46</f>
        <v>Word 25</v>
      </c>
      <c r="J831" s="191">
        <f t="shared" ca="1" si="98"/>
        <v>0.51686731417529874</v>
      </c>
    </row>
    <row r="832" spans="1:11">
      <c r="K832" s="191">
        <v>83</v>
      </c>
    </row>
    <row r="837" spans="1:11">
      <c r="A837" s="191" t="str">
        <f>Instructions!$I$22</f>
        <v>Word 1</v>
      </c>
      <c r="B837" s="191">
        <f ca="1">RAND()</f>
        <v>0.832210700879498</v>
      </c>
      <c r="C837" s="191" t="str">
        <f>Instructions!$I$27</f>
        <v>Word 6</v>
      </c>
      <c r="D837" s="191">
        <f ca="1">RAND()</f>
        <v>0.68670439288844387</v>
      </c>
      <c r="E837" s="191" t="str">
        <f>Instructions!$I$32</f>
        <v>Word 11</v>
      </c>
      <c r="F837" s="191">
        <f t="shared" ref="F837:J841" ca="1" si="99">RAND()</f>
        <v>0.68429096752596685</v>
      </c>
      <c r="G837" s="191" t="str">
        <f>Instructions!$I$37</f>
        <v>Word 16</v>
      </c>
      <c r="H837" s="191">
        <f t="shared" ca="1" si="99"/>
        <v>9.3611755205286085E-2</v>
      </c>
      <c r="I837" s="191" t="str">
        <f>Instructions!$I$42</f>
        <v>Word 21</v>
      </c>
      <c r="J837" s="191">
        <f t="shared" ca="1" si="99"/>
        <v>0.83594739110387994</v>
      </c>
    </row>
    <row r="838" spans="1:11">
      <c r="A838" s="191" t="str">
        <f>Instructions!$I$23</f>
        <v>Word 2</v>
      </c>
      <c r="B838" s="191">
        <f ca="1">RAND()</f>
        <v>0.99744695617643331</v>
      </c>
      <c r="C838" s="191" t="str">
        <f>Instructions!$I$28</f>
        <v>Word 7</v>
      </c>
      <c r="D838" s="191">
        <f ca="1">RAND()</f>
        <v>3.2302560284874771E-3</v>
      </c>
      <c r="E838" s="191" t="str">
        <f>Instructions!$I$33</f>
        <v>Word 12</v>
      </c>
      <c r="F838" s="191">
        <f t="shared" ca="1" si="99"/>
        <v>0.49347173443310777</v>
      </c>
      <c r="G838" s="191" t="str">
        <f>Instructions!$I$38</f>
        <v>Word 17</v>
      </c>
      <c r="H838" s="191">
        <f t="shared" ca="1" si="99"/>
        <v>2.550777455847375E-2</v>
      </c>
      <c r="I838" s="191" t="str">
        <f>Instructions!$I$43</f>
        <v>Word 22</v>
      </c>
      <c r="J838" s="191">
        <f t="shared" ca="1" si="99"/>
        <v>4.1308382084809359E-2</v>
      </c>
    </row>
    <row r="839" spans="1:11">
      <c r="A839" s="191" t="str">
        <f>Instructions!$I$24</f>
        <v>Word 3</v>
      </c>
      <c r="B839" s="191">
        <f ca="1">RAND()</f>
        <v>0.38700935719563878</v>
      </c>
      <c r="C839" s="191" t="str">
        <f>Instructions!$I$29</f>
        <v>Word 8</v>
      </c>
      <c r="D839" s="191">
        <f ca="1">RAND()</f>
        <v>0.77924268338304026</v>
      </c>
      <c r="E839" s="191" t="str">
        <f>Instructions!$I$34</f>
        <v>Word 13</v>
      </c>
      <c r="F839" s="191">
        <f t="shared" ca="1" si="99"/>
        <v>0.69543409468770523</v>
      </c>
      <c r="G839" s="191" t="str">
        <f>Instructions!$I$39</f>
        <v>Word 18</v>
      </c>
      <c r="H839" s="191">
        <f t="shared" ca="1" si="99"/>
        <v>0.24939500526675484</v>
      </c>
      <c r="I839" s="191" t="str">
        <f>Instructions!$I$44</f>
        <v>Word 23</v>
      </c>
      <c r="J839" s="191">
        <f t="shared" ca="1" si="99"/>
        <v>0.88347418566098868</v>
      </c>
    </row>
    <row r="840" spans="1:11">
      <c r="A840" s="191" t="str">
        <f>Instructions!$I$25</f>
        <v>Word 4</v>
      </c>
      <c r="B840" s="191">
        <f ca="1">RAND()</f>
        <v>0.43191822519034606</v>
      </c>
      <c r="C840" s="191" t="str">
        <f>Instructions!$I$30</f>
        <v>Word 9</v>
      </c>
      <c r="D840" s="191">
        <f ca="1">RAND()</f>
        <v>0.82181226056745293</v>
      </c>
      <c r="E840" s="191" t="str">
        <f>Instructions!$I$35</f>
        <v>Word 14</v>
      </c>
      <c r="F840" s="191">
        <f t="shared" ca="1" si="99"/>
        <v>0.4607278810500316</v>
      </c>
      <c r="G840" s="191" t="str">
        <f>Instructions!$I$40</f>
        <v>Word 19</v>
      </c>
      <c r="H840" s="191">
        <f t="shared" ca="1" si="99"/>
        <v>0.41958392211271744</v>
      </c>
      <c r="I840" s="191" t="str">
        <f>Instructions!$I$45</f>
        <v>Word 24</v>
      </c>
      <c r="J840" s="191">
        <f t="shared" ca="1" si="99"/>
        <v>0.95195928325633383</v>
      </c>
    </row>
    <row r="841" spans="1:11">
      <c r="A841" s="191" t="str">
        <f>Instructions!$I$26</f>
        <v>Word 5</v>
      </c>
      <c r="B841" s="191">
        <f ca="1">RAND()</f>
        <v>5.5837537206800736E-2</v>
      </c>
      <c r="C841" s="191" t="str">
        <f>Instructions!$I$31</f>
        <v>Word 10</v>
      </c>
      <c r="D841" s="191">
        <f ca="1">RAND()</f>
        <v>0.44949393891015899</v>
      </c>
      <c r="E841" s="191" t="str">
        <f>Instructions!$I$36</f>
        <v>Word 15</v>
      </c>
      <c r="F841" s="191">
        <f ca="1">RAND()</f>
        <v>0.75076324164504216</v>
      </c>
      <c r="G841" s="191" t="str">
        <f>Instructions!$I$41</f>
        <v>Word 20</v>
      </c>
      <c r="H841" s="191">
        <f t="shared" ca="1" si="99"/>
        <v>0.96855597081095535</v>
      </c>
      <c r="I841" s="191" t="str">
        <f>Instructions!$I$46</f>
        <v>Word 25</v>
      </c>
      <c r="J841" s="191">
        <f t="shared" ca="1" si="99"/>
        <v>5.4170722887674772E-2</v>
      </c>
    </row>
    <row r="842" spans="1:11">
      <c r="K842" s="191">
        <v>84</v>
      </c>
    </row>
    <row r="847" spans="1:11">
      <c r="A847" s="191" t="str">
        <f>Instructions!$I$22</f>
        <v>Word 1</v>
      </c>
      <c r="B847" s="191">
        <f ca="1">RAND()</f>
        <v>0.12661827403014592</v>
      </c>
      <c r="C847" s="191" t="str">
        <f>Instructions!$I$27</f>
        <v>Word 6</v>
      </c>
      <c r="D847" s="191">
        <f ca="1">RAND()</f>
        <v>0.87510310583916751</v>
      </c>
      <c r="E847" s="191" t="str">
        <f>Instructions!$I$32</f>
        <v>Word 11</v>
      </c>
      <c r="F847" s="191">
        <f t="shared" ref="F847:J851" ca="1" si="100">RAND()</f>
        <v>0.29132301813067385</v>
      </c>
      <c r="G847" s="191" t="str">
        <f>Instructions!$I$37</f>
        <v>Word 16</v>
      </c>
      <c r="H847" s="191">
        <f t="shared" ca="1" si="100"/>
        <v>0.81841725398500342</v>
      </c>
      <c r="I847" s="191" t="str">
        <f>Instructions!$I$42</f>
        <v>Word 21</v>
      </c>
      <c r="J847" s="191">
        <f t="shared" ca="1" si="100"/>
        <v>0.94345391834495229</v>
      </c>
    </row>
    <row r="848" spans="1:11">
      <c r="A848" s="191" t="str">
        <f>Instructions!$I$23</f>
        <v>Word 2</v>
      </c>
      <c r="B848" s="191">
        <f ca="1">RAND()</f>
        <v>0.52253554429331572</v>
      </c>
      <c r="C848" s="191" t="str">
        <f>Instructions!$I$28</f>
        <v>Word 7</v>
      </c>
      <c r="D848" s="191">
        <f ca="1">RAND()</f>
        <v>0.67318698452926562</v>
      </c>
      <c r="E848" s="191" t="str">
        <f>Instructions!$I$33</f>
        <v>Word 12</v>
      </c>
      <c r="F848" s="191">
        <f t="shared" ca="1" si="100"/>
        <v>0.45582805104868573</v>
      </c>
      <c r="G848" s="191" t="str">
        <f>Instructions!$I$38</f>
        <v>Word 17</v>
      </c>
      <c r="H848" s="191">
        <f t="shared" ca="1" si="100"/>
        <v>0.23035332883704329</v>
      </c>
      <c r="I848" s="191" t="str">
        <f>Instructions!$I$43</f>
        <v>Word 22</v>
      </c>
      <c r="J848" s="191">
        <f t="shared" ca="1" si="100"/>
        <v>0.96796025354063064</v>
      </c>
    </row>
    <row r="849" spans="1:11">
      <c r="A849" s="191" t="str">
        <f>Instructions!$I$24</f>
        <v>Word 3</v>
      </c>
      <c r="B849" s="191">
        <f ca="1">RAND()</f>
        <v>0.81597534967864671</v>
      </c>
      <c r="C849" s="191" t="str">
        <f>Instructions!$I$29</f>
        <v>Word 8</v>
      </c>
      <c r="D849" s="191">
        <f ca="1">RAND()</f>
        <v>0.20459136988274695</v>
      </c>
      <c r="E849" s="191" t="str">
        <f>Instructions!$I$34</f>
        <v>Word 13</v>
      </c>
      <c r="F849" s="191">
        <f t="shared" ca="1" si="100"/>
        <v>0.83345052507763051</v>
      </c>
      <c r="G849" s="191" t="str">
        <f>Instructions!$I$39</f>
        <v>Word 18</v>
      </c>
      <c r="H849" s="191">
        <f t="shared" ca="1" si="100"/>
        <v>6.155482219506625E-2</v>
      </c>
      <c r="I849" s="191" t="str">
        <f>Instructions!$I$44</f>
        <v>Word 23</v>
      </c>
      <c r="J849" s="191">
        <f t="shared" ca="1" si="100"/>
        <v>0.616436924796126</v>
      </c>
    </row>
    <row r="850" spans="1:11">
      <c r="A850" s="191" t="str">
        <f>Instructions!$I$25</f>
        <v>Word 4</v>
      </c>
      <c r="B850" s="191">
        <f ca="1">RAND()</f>
        <v>0.62398897179632817</v>
      </c>
      <c r="C850" s="191" t="str">
        <f>Instructions!$I$30</f>
        <v>Word 9</v>
      </c>
      <c r="D850" s="191">
        <f ca="1">RAND()</f>
        <v>0.13302190221015364</v>
      </c>
      <c r="E850" s="191" t="str">
        <f>Instructions!$I$35</f>
        <v>Word 14</v>
      </c>
      <c r="F850" s="191">
        <f t="shared" ca="1" si="100"/>
        <v>0.4036082201633876</v>
      </c>
      <c r="G850" s="191" t="str">
        <f>Instructions!$I$40</f>
        <v>Word 19</v>
      </c>
      <c r="H850" s="191">
        <f t="shared" ca="1" si="100"/>
        <v>0.18045317174381381</v>
      </c>
      <c r="I850" s="191" t="str">
        <f>Instructions!$I$45</f>
        <v>Word 24</v>
      </c>
      <c r="J850" s="191">
        <f t="shared" ca="1" si="100"/>
        <v>0.58169499988917905</v>
      </c>
    </row>
    <row r="851" spans="1:11">
      <c r="A851" s="191" t="str">
        <f>Instructions!$I$26</f>
        <v>Word 5</v>
      </c>
      <c r="B851" s="191">
        <f ca="1">RAND()</f>
        <v>0.97685825905424006</v>
      </c>
      <c r="C851" s="191" t="str">
        <f>Instructions!$I$31</f>
        <v>Word 10</v>
      </c>
      <c r="D851" s="191">
        <f ca="1">RAND()</f>
        <v>0.6532424908901987</v>
      </c>
      <c r="E851" s="191" t="str">
        <f>Instructions!$I$36</f>
        <v>Word 15</v>
      </c>
      <c r="F851" s="191">
        <f ca="1">RAND()</f>
        <v>0.22842986803357979</v>
      </c>
      <c r="G851" s="191" t="str">
        <f>Instructions!$I$41</f>
        <v>Word 20</v>
      </c>
      <c r="H851" s="191">
        <f t="shared" ca="1" si="100"/>
        <v>0.47302301002383618</v>
      </c>
      <c r="I851" s="191" t="str">
        <f>Instructions!$I$46</f>
        <v>Word 25</v>
      </c>
      <c r="J851" s="191">
        <f t="shared" ca="1" si="100"/>
        <v>0.70272691700959755</v>
      </c>
    </row>
    <row r="852" spans="1:11">
      <c r="K852" s="191">
        <v>85</v>
      </c>
    </row>
    <row r="857" spans="1:11">
      <c r="A857" s="191" t="str">
        <f>Instructions!$I$22</f>
        <v>Word 1</v>
      </c>
      <c r="B857" s="191">
        <f ca="1">RAND()</f>
        <v>0.39027257464397169</v>
      </c>
      <c r="C857" s="191" t="str">
        <f>Instructions!$I$27</f>
        <v>Word 6</v>
      </c>
      <c r="D857" s="191">
        <f ca="1">RAND()</f>
        <v>0.84601281064839462</v>
      </c>
      <c r="E857" s="191" t="str">
        <f>Instructions!$I$32</f>
        <v>Word 11</v>
      </c>
      <c r="F857" s="191">
        <f t="shared" ref="F857:J861" ca="1" si="101">RAND()</f>
        <v>0.17979949219386693</v>
      </c>
      <c r="G857" s="191" t="str">
        <f>Instructions!$I$37</f>
        <v>Word 16</v>
      </c>
      <c r="H857" s="191">
        <f t="shared" ca="1" si="101"/>
        <v>0.69669073528815817</v>
      </c>
      <c r="I857" s="191" t="str">
        <f>Instructions!$I$42</f>
        <v>Word 21</v>
      </c>
      <c r="J857" s="191">
        <f t="shared" ca="1" si="101"/>
        <v>0.65388808753292393</v>
      </c>
    </row>
    <row r="858" spans="1:11">
      <c r="A858" s="191" t="str">
        <f>Instructions!$I$23</f>
        <v>Word 2</v>
      </c>
      <c r="B858" s="191">
        <f ca="1">RAND()</f>
        <v>0.76681228066901219</v>
      </c>
      <c r="C858" s="191" t="str">
        <f>Instructions!$I$28</f>
        <v>Word 7</v>
      </c>
      <c r="D858" s="191">
        <f ca="1">RAND()</f>
        <v>0.43007250371344308</v>
      </c>
      <c r="E858" s="191" t="str">
        <f>Instructions!$I$33</f>
        <v>Word 12</v>
      </c>
      <c r="F858" s="191">
        <f t="shared" ca="1" si="101"/>
        <v>0.66822874003686517</v>
      </c>
      <c r="G858" s="191" t="str">
        <f>Instructions!$I$38</f>
        <v>Word 17</v>
      </c>
      <c r="H858" s="191">
        <f t="shared" ca="1" si="101"/>
        <v>0.12487715128500354</v>
      </c>
      <c r="I858" s="191" t="str">
        <f>Instructions!$I$43</f>
        <v>Word 22</v>
      </c>
      <c r="J858" s="191">
        <f t="shared" ca="1" si="101"/>
        <v>0.11489669513704504</v>
      </c>
    </row>
    <row r="859" spans="1:11">
      <c r="A859" s="191" t="str">
        <f>Instructions!$I$24</f>
        <v>Word 3</v>
      </c>
      <c r="B859" s="191">
        <f ca="1">RAND()</f>
        <v>0.13981735538074969</v>
      </c>
      <c r="C859" s="191" t="str">
        <f>Instructions!$I$29</f>
        <v>Word 8</v>
      </c>
      <c r="D859" s="191">
        <f ca="1">RAND()</f>
        <v>0.58683084027606058</v>
      </c>
      <c r="E859" s="191" t="str">
        <f>Instructions!$I$34</f>
        <v>Word 13</v>
      </c>
      <c r="F859" s="191">
        <f t="shared" ca="1" si="101"/>
        <v>0.56172339325335963</v>
      </c>
      <c r="G859" s="191" t="str">
        <f>Instructions!$I$39</f>
        <v>Word 18</v>
      </c>
      <c r="H859" s="191">
        <f t="shared" ca="1" si="101"/>
        <v>9.7211992733173602E-2</v>
      </c>
      <c r="I859" s="191" t="str">
        <f>Instructions!$I$44</f>
        <v>Word 23</v>
      </c>
      <c r="J859" s="191">
        <f t="shared" ca="1" si="101"/>
        <v>0.52698635820580619</v>
      </c>
    </row>
    <row r="860" spans="1:11">
      <c r="A860" s="191" t="str">
        <f>Instructions!$I$25</f>
        <v>Word 4</v>
      </c>
      <c r="B860" s="191">
        <f ca="1">RAND()</f>
        <v>0.16032117723511985</v>
      </c>
      <c r="C860" s="191" t="str">
        <f>Instructions!$I$30</f>
        <v>Word 9</v>
      </c>
      <c r="D860" s="191">
        <f ca="1">RAND()</f>
        <v>0.96697503175111654</v>
      </c>
      <c r="E860" s="191" t="str">
        <f>Instructions!$I$35</f>
        <v>Word 14</v>
      </c>
      <c r="F860" s="191">
        <f t="shared" ca="1" si="101"/>
        <v>0.21177490081527706</v>
      </c>
      <c r="G860" s="191" t="str">
        <f>Instructions!$I$40</f>
        <v>Word 19</v>
      </c>
      <c r="H860" s="191">
        <f t="shared" ca="1" si="101"/>
        <v>0.51620578400074879</v>
      </c>
      <c r="I860" s="191" t="str">
        <f>Instructions!$I$45</f>
        <v>Word 24</v>
      </c>
      <c r="J860" s="191">
        <f t="shared" ca="1" si="101"/>
        <v>8.0366739769820783E-2</v>
      </c>
    </row>
    <row r="861" spans="1:11">
      <c r="A861" s="191" t="str">
        <f>Instructions!$I$26</f>
        <v>Word 5</v>
      </c>
      <c r="B861" s="191">
        <f ca="1">RAND()</f>
        <v>0.21059026774310707</v>
      </c>
      <c r="C861" s="191" t="str">
        <f>Instructions!$I$31</f>
        <v>Word 10</v>
      </c>
      <c r="D861" s="191">
        <f ca="1">RAND()</f>
        <v>7.6289139402693107E-2</v>
      </c>
      <c r="E861" s="191" t="str">
        <f>Instructions!$I$36</f>
        <v>Word 15</v>
      </c>
      <c r="F861" s="191">
        <f ca="1">RAND()</f>
        <v>9.9960770077704542E-2</v>
      </c>
      <c r="G861" s="191" t="str">
        <f>Instructions!$I$41</f>
        <v>Word 20</v>
      </c>
      <c r="H861" s="191">
        <f t="shared" ca="1" si="101"/>
        <v>0.17016140366704935</v>
      </c>
      <c r="I861" s="191" t="str">
        <f>Instructions!$I$46</f>
        <v>Word 25</v>
      </c>
      <c r="J861" s="191">
        <f t="shared" ca="1" si="101"/>
        <v>0.77126092978714977</v>
      </c>
    </row>
    <row r="862" spans="1:11">
      <c r="K862" s="191">
        <v>86</v>
      </c>
    </row>
    <row r="867" spans="1:11">
      <c r="A867" s="191" t="str">
        <f>Instructions!$I$22</f>
        <v>Word 1</v>
      </c>
      <c r="B867" s="191">
        <f t="shared" ref="B867:B881" ca="1" si="102">RAND()</f>
        <v>0.42353563865892674</v>
      </c>
      <c r="C867" s="191" t="str">
        <f>Instructions!$I$27</f>
        <v>Word 6</v>
      </c>
      <c r="D867" s="191">
        <f ca="1">RAND()</f>
        <v>0.71096102686692841</v>
      </c>
      <c r="E867" s="191" t="str">
        <f>Instructions!$I$32</f>
        <v>Word 11</v>
      </c>
      <c r="F867" s="191">
        <f t="shared" ref="F867:J871" ca="1" si="103">RAND()</f>
        <v>0.85480110418934108</v>
      </c>
      <c r="G867" s="191" t="str">
        <f>Instructions!$I$37</f>
        <v>Word 16</v>
      </c>
      <c r="H867" s="191">
        <f t="shared" ca="1" si="103"/>
        <v>0.93585242375270561</v>
      </c>
      <c r="I867" s="191" t="str">
        <f>Instructions!$I$42</f>
        <v>Word 21</v>
      </c>
      <c r="J867" s="191">
        <f t="shared" ca="1" si="103"/>
        <v>0.85965298050335115</v>
      </c>
    </row>
    <row r="868" spans="1:11">
      <c r="A868" s="191" t="str">
        <f>Instructions!$I$23</f>
        <v>Word 2</v>
      </c>
      <c r="B868" s="191">
        <f t="shared" ca="1" si="102"/>
        <v>0.11255007945129492</v>
      </c>
      <c r="C868" s="191" t="str">
        <f>Instructions!$I$28</f>
        <v>Word 7</v>
      </c>
      <c r="D868" s="191">
        <f ca="1">RAND()</f>
        <v>0.31910671334786345</v>
      </c>
      <c r="E868" s="191" t="str">
        <f>Instructions!$I$33</f>
        <v>Word 12</v>
      </c>
      <c r="F868" s="191">
        <f t="shared" ca="1" si="103"/>
        <v>0.84471558424564386</v>
      </c>
      <c r="G868" s="191" t="str">
        <f>Instructions!$I$38</f>
        <v>Word 17</v>
      </c>
      <c r="H868" s="191">
        <f t="shared" ca="1" si="103"/>
        <v>0.4014962466298938</v>
      </c>
      <c r="I868" s="191" t="str">
        <f>Instructions!$I$43</f>
        <v>Word 22</v>
      </c>
      <c r="J868" s="191">
        <f t="shared" ca="1" si="103"/>
        <v>0.892054700378626</v>
      </c>
    </row>
    <row r="869" spans="1:11">
      <c r="A869" s="191" t="str">
        <f>Instructions!$I$24</f>
        <v>Word 3</v>
      </c>
      <c r="B869" s="191">
        <f t="shared" ca="1" si="102"/>
        <v>0.79278166551328133</v>
      </c>
      <c r="C869" s="191" t="str">
        <f>Instructions!$I$29</f>
        <v>Word 8</v>
      </c>
      <c r="D869" s="191">
        <f ca="1">RAND()</f>
        <v>7.3910369663666819E-2</v>
      </c>
      <c r="E869" s="191" t="str">
        <f>Instructions!$I$34</f>
        <v>Word 13</v>
      </c>
      <c r="F869" s="191">
        <f t="shared" ca="1" si="103"/>
        <v>9.4234503114775436E-2</v>
      </c>
      <c r="G869" s="191" t="str">
        <f>Instructions!$I$39</f>
        <v>Word 18</v>
      </c>
      <c r="H869" s="191">
        <f t="shared" ca="1" si="103"/>
        <v>0.84903779788944389</v>
      </c>
      <c r="I869" s="191" t="str">
        <f>Instructions!$I$44</f>
        <v>Word 23</v>
      </c>
      <c r="J869" s="191">
        <f t="shared" ca="1" si="103"/>
        <v>0.32970244114652536</v>
      </c>
    </row>
    <row r="870" spans="1:11">
      <c r="A870" s="191" t="str">
        <f>Instructions!$I$25</f>
        <v>Word 4</v>
      </c>
      <c r="B870" s="191">
        <f t="shared" ca="1" si="102"/>
        <v>0.37026765540979423</v>
      </c>
      <c r="C870" s="191" t="str">
        <f>Instructions!$I$30</f>
        <v>Word 9</v>
      </c>
      <c r="D870" s="191">
        <f ca="1">RAND()</f>
        <v>0.21957303739682443</v>
      </c>
      <c r="E870" s="191" t="str">
        <f>Instructions!$I$35</f>
        <v>Word 14</v>
      </c>
      <c r="F870" s="191">
        <f t="shared" ca="1" si="103"/>
        <v>0.12412548007900626</v>
      </c>
      <c r="G870" s="191" t="str">
        <f>Instructions!$I$40</f>
        <v>Word 19</v>
      </c>
      <c r="H870" s="191">
        <f t="shared" ca="1" si="103"/>
        <v>0.55623012932729365</v>
      </c>
      <c r="I870" s="191" t="str">
        <f>Instructions!$I$45</f>
        <v>Word 24</v>
      </c>
      <c r="J870" s="191">
        <f t="shared" ca="1" si="103"/>
        <v>0.16209869119659615</v>
      </c>
    </row>
    <row r="871" spans="1:11">
      <c r="A871" s="191" t="str">
        <f>Instructions!$I$26</f>
        <v>Word 5</v>
      </c>
      <c r="B871" s="191">
        <f t="shared" ca="1" si="102"/>
        <v>0.29326006254879811</v>
      </c>
      <c r="C871" s="191" t="str">
        <f>Instructions!$I$31</f>
        <v>Word 10</v>
      </c>
      <c r="D871" s="191">
        <f ca="1">RAND()</f>
        <v>0.83043476690932239</v>
      </c>
      <c r="E871" s="191" t="str">
        <f>Instructions!$I$36</f>
        <v>Word 15</v>
      </c>
      <c r="F871" s="191">
        <f ca="1">RAND()</f>
        <v>0.74989972778622593</v>
      </c>
      <c r="G871" s="191" t="str">
        <f>Instructions!$I$41</f>
        <v>Word 20</v>
      </c>
      <c r="H871" s="191">
        <f t="shared" ca="1" si="103"/>
        <v>0.937721794359064</v>
      </c>
      <c r="I871" s="191" t="str">
        <f>Instructions!$I$46</f>
        <v>Word 25</v>
      </c>
      <c r="J871" s="191">
        <f t="shared" ca="1" si="103"/>
        <v>0.67432766432174707</v>
      </c>
    </row>
    <row r="872" spans="1:11">
      <c r="K872" s="191">
        <v>87</v>
      </c>
    </row>
    <row r="877" spans="1:11">
      <c r="A877" s="191" t="str">
        <f>Instructions!$I$22</f>
        <v>Word 1</v>
      </c>
      <c r="B877" s="191">
        <f t="shared" ca="1" si="102"/>
        <v>0.71606861721605963</v>
      </c>
      <c r="C877" s="191" t="str">
        <f>Instructions!$I$27</f>
        <v>Word 6</v>
      </c>
      <c r="D877" s="191">
        <f ca="1">RAND()</f>
        <v>0.54201701521666401</v>
      </c>
      <c r="E877" s="191" t="str">
        <f>Instructions!$I$32</f>
        <v>Word 11</v>
      </c>
      <c r="F877" s="191">
        <f t="shared" ref="F877:J881" ca="1" si="104">RAND()</f>
        <v>7.3309495295661331E-2</v>
      </c>
      <c r="G877" s="191" t="str">
        <f>Instructions!$I$37</f>
        <v>Word 16</v>
      </c>
      <c r="H877" s="191">
        <f t="shared" ca="1" si="104"/>
        <v>0.71377999269731163</v>
      </c>
      <c r="I877" s="191" t="str">
        <f>Instructions!$I$42</f>
        <v>Word 21</v>
      </c>
      <c r="J877" s="191">
        <f t="shared" ca="1" si="104"/>
        <v>0.42508182249364956</v>
      </c>
    </row>
    <row r="878" spans="1:11">
      <c r="A878" s="191" t="str">
        <f>Instructions!$I$23</f>
        <v>Word 2</v>
      </c>
      <c r="B878" s="191">
        <f t="shared" ca="1" si="102"/>
        <v>0.55909441232963075</v>
      </c>
      <c r="C878" s="191" t="str">
        <f>Instructions!$I$28</f>
        <v>Word 7</v>
      </c>
      <c r="D878" s="191">
        <f ca="1">RAND()</f>
        <v>0.53026761329951089</v>
      </c>
      <c r="E878" s="191" t="str">
        <f>Instructions!$I$33</f>
        <v>Word 12</v>
      </c>
      <c r="F878" s="191">
        <f t="shared" ca="1" si="104"/>
        <v>0.87022947856719501</v>
      </c>
      <c r="G878" s="191" t="str">
        <f>Instructions!$I$38</f>
        <v>Word 17</v>
      </c>
      <c r="H878" s="191">
        <f t="shared" ca="1" si="104"/>
        <v>0.23026087584436217</v>
      </c>
      <c r="I878" s="191" t="str">
        <f>Instructions!$I$43</f>
        <v>Word 22</v>
      </c>
      <c r="J878" s="191">
        <f t="shared" ca="1" si="104"/>
        <v>0.94078065963285418</v>
      </c>
    </row>
    <row r="879" spans="1:11">
      <c r="A879" s="191" t="str">
        <f>Instructions!$I$24</f>
        <v>Word 3</v>
      </c>
      <c r="B879" s="191">
        <f t="shared" ca="1" si="102"/>
        <v>0.4508046042779088</v>
      </c>
      <c r="C879" s="191" t="str">
        <f>Instructions!$I$29</f>
        <v>Word 8</v>
      </c>
      <c r="D879" s="191">
        <f ca="1">RAND()</f>
        <v>0.25973261059929675</v>
      </c>
      <c r="E879" s="191" t="str">
        <f>Instructions!$I$34</f>
        <v>Word 13</v>
      </c>
      <c r="F879" s="191">
        <f t="shared" ca="1" si="104"/>
        <v>0.26769828306658672</v>
      </c>
      <c r="G879" s="191" t="str">
        <f>Instructions!$I$39</f>
        <v>Word 18</v>
      </c>
      <c r="H879" s="191">
        <f t="shared" ca="1" si="104"/>
        <v>0.7574430576044382</v>
      </c>
      <c r="I879" s="191" t="str">
        <f>Instructions!$I$44</f>
        <v>Word 23</v>
      </c>
      <c r="J879" s="191">
        <f t="shared" ca="1" si="104"/>
        <v>0.41886160411096707</v>
      </c>
    </row>
    <row r="880" spans="1:11">
      <c r="A880" s="191" t="str">
        <f>Instructions!$I$25</f>
        <v>Word 4</v>
      </c>
      <c r="B880" s="191">
        <f t="shared" ca="1" si="102"/>
        <v>0.25759064925211861</v>
      </c>
      <c r="C880" s="191" t="str">
        <f>Instructions!$I$30</f>
        <v>Word 9</v>
      </c>
      <c r="D880" s="191">
        <f ca="1">RAND()</f>
        <v>0.36061962186649332</v>
      </c>
      <c r="E880" s="191" t="str">
        <f>Instructions!$I$35</f>
        <v>Word 14</v>
      </c>
      <c r="F880" s="191">
        <f t="shared" ca="1" si="104"/>
        <v>0.13667246595422944</v>
      </c>
      <c r="G880" s="191" t="str">
        <f>Instructions!$I$40</f>
        <v>Word 19</v>
      </c>
      <c r="H880" s="191">
        <f t="shared" ca="1" si="104"/>
        <v>0.52311411760950732</v>
      </c>
      <c r="I880" s="191" t="str">
        <f>Instructions!$I$45</f>
        <v>Word 24</v>
      </c>
      <c r="J880" s="191">
        <f t="shared" ca="1" si="104"/>
        <v>0.88790065949039687</v>
      </c>
    </row>
    <row r="881" spans="1:11">
      <c r="A881" s="191" t="str">
        <f>Instructions!$I$26</f>
        <v>Word 5</v>
      </c>
      <c r="B881" s="191">
        <f t="shared" ca="1" si="102"/>
        <v>0.21430166041848608</v>
      </c>
      <c r="C881" s="191" t="str">
        <f>Instructions!$I$31</f>
        <v>Word 10</v>
      </c>
      <c r="D881" s="191">
        <f ca="1">RAND()</f>
        <v>0.54772996054274015</v>
      </c>
      <c r="E881" s="191" t="str">
        <f>Instructions!$I$36</f>
        <v>Word 15</v>
      </c>
      <c r="F881" s="191">
        <f ca="1">RAND()</f>
        <v>0.34994598219021544</v>
      </c>
      <c r="G881" s="191" t="str">
        <f>Instructions!$I$41</f>
        <v>Word 20</v>
      </c>
      <c r="H881" s="191">
        <f t="shared" ca="1" si="104"/>
        <v>0.38690533457755072</v>
      </c>
      <c r="I881" s="191" t="str">
        <f>Instructions!$I$46</f>
        <v>Word 25</v>
      </c>
      <c r="J881" s="191">
        <f t="shared" ca="1" si="104"/>
        <v>0.43645041371441384</v>
      </c>
    </row>
    <row r="882" spans="1:11">
      <c r="K882" s="191">
        <v>88</v>
      </c>
    </row>
    <row r="887" spans="1:11">
      <c r="A887" s="191" t="str">
        <f>Instructions!$I$22</f>
        <v>Word 1</v>
      </c>
      <c r="B887" s="191">
        <f ca="1">RAND()</f>
        <v>0.74053389169377615</v>
      </c>
      <c r="C887" s="191" t="str">
        <f>Instructions!$I$27</f>
        <v>Word 6</v>
      </c>
      <c r="D887" s="191">
        <f ca="1">RAND()</f>
        <v>0.94054700613146169</v>
      </c>
      <c r="E887" s="191" t="str">
        <f>Instructions!$I$32</f>
        <v>Word 11</v>
      </c>
      <c r="F887" s="191">
        <f t="shared" ref="F887:J891" ca="1" si="105">RAND()</f>
        <v>0.23446035804037391</v>
      </c>
      <c r="G887" s="191" t="str">
        <f>Instructions!$I$37</f>
        <v>Word 16</v>
      </c>
      <c r="H887" s="191">
        <f t="shared" ca="1" si="105"/>
        <v>0.98250534666561484</v>
      </c>
      <c r="I887" s="191" t="str">
        <f>Instructions!$I$42</f>
        <v>Word 21</v>
      </c>
      <c r="J887" s="191">
        <f t="shared" ca="1" si="105"/>
        <v>0.92539432505141916</v>
      </c>
    </row>
    <row r="888" spans="1:11">
      <c r="A888" s="191" t="str">
        <f>Instructions!$I$23</f>
        <v>Word 2</v>
      </c>
      <c r="B888" s="191">
        <f ca="1">RAND()</f>
        <v>0.39965802824003027</v>
      </c>
      <c r="C888" s="191" t="str">
        <f>Instructions!$I$28</f>
        <v>Word 7</v>
      </c>
      <c r="D888" s="191">
        <f ca="1">RAND()</f>
        <v>0.90404396933293629</v>
      </c>
      <c r="E888" s="191" t="str">
        <f>Instructions!$I$33</f>
        <v>Word 12</v>
      </c>
      <c r="F888" s="191">
        <f t="shared" ca="1" si="105"/>
        <v>0.87593563740573477</v>
      </c>
      <c r="G888" s="191" t="str">
        <f>Instructions!$I$38</f>
        <v>Word 17</v>
      </c>
      <c r="H888" s="191">
        <f t="shared" ca="1" si="105"/>
        <v>0.70766042228865977</v>
      </c>
      <c r="I888" s="191" t="str">
        <f>Instructions!$I$43</f>
        <v>Word 22</v>
      </c>
      <c r="J888" s="191">
        <f t="shared" ca="1" si="105"/>
        <v>0.79031808510586066</v>
      </c>
    </row>
    <row r="889" spans="1:11">
      <c r="A889" s="191" t="str">
        <f>Instructions!$I$24</f>
        <v>Word 3</v>
      </c>
      <c r="B889" s="191">
        <f ca="1">RAND()</f>
        <v>0.10435097703232588</v>
      </c>
      <c r="C889" s="191" t="str">
        <f>Instructions!$I$29</f>
        <v>Word 8</v>
      </c>
      <c r="D889" s="191">
        <f ca="1">RAND()</f>
        <v>0.80670557553421707</v>
      </c>
      <c r="E889" s="191" t="str">
        <f>Instructions!$I$34</f>
        <v>Word 13</v>
      </c>
      <c r="F889" s="191">
        <f t="shared" ca="1" si="105"/>
        <v>0.75681903539354467</v>
      </c>
      <c r="G889" s="191" t="str">
        <f>Instructions!$I$39</f>
        <v>Word 18</v>
      </c>
      <c r="H889" s="191">
        <f t="shared" ca="1" si="105"/>
        <v>0.68461974857955421</v>
      </c>
      <c r="I889" s="191" t="str">
        <f>Instructions!$I$44</f>
        <v>Word 23</v>
      </c>
      <c r="J889" s="191">
        <f t="shared" ca="1" si="105"/>
        <v>0.43612293646803346</v>
      </c>
    </row>
    <row r="890" spans="1:11">
      <c r="A890" s="191" t="str">
        <f>Instructions!$I$25</f>
        <v>Word 4</v>
      </c>
      <c r="B890" s="191">
        <f ca="1">RAND()</f>
        <v>0.46568184955708636</v>
      </c>
      <c r="C890" s="191" t="str">
        <f>Instructions!$I$30</f>
        <v>Word 9</v>
      </c>
      <c r="D890" s="191">
        <f ca="1">RAND()</f>
        <v>0.88125561623875326</v>
      </c>
      <c r="E890" s="191" t="str">
        <f>Instructions!$I$35</f>
        <v>Word 14</v>
      </c>
      <c r="F890" s="191">
        <f t="shared" ca="1" si="105"/>
        <v>0.11955098262577923</v>
      </c>
      <c r="G890" s="191" t="str">
        <f>Instructions!$I$40</f>
        <v>Word 19</v>
      </c>
      <c r="H890" s="191">
        <f t="shared" ca="1" si="105"/>
        <v>0.2053217499306017</v>
      </c>
      <c r="I890" s="191" t="str">
        <f>Instructions!$I$45</f>
        <v>Word 24</v>
      </c>
      <c r="J890" s="191">
        <f t="shared" ca="1" si="105"/>
        <v>0.47929428891922876</v>
      </c>
    </row>
    <row r="891" spans="1:11">
      <c r="A891" s="191" t="str">
        <f>Instructions!$I$26</f>
        <v>Word 5</v>
      </c>
      <c r="B891" s="191">
        <f ca="1">RAND()</f>
        <v>0.83335121265647727</v>
      </c>
      <c r="C891" s="191" t="str">
        <f>Instructions!$I$31</f>
        <v>Word 10</v>
      </c>
      <c r="D891" s="191">
        <f ca="1">RAND()</f>
        <v>0.32599655805563144</v>
      </c>
      <c r="E891" s="191" t="str">
        <f>Instructions!$I$36</f>
        <v>Word 15</v>
      </c>
      <c r="F891" s="191">
        <f ca="1">RAND()</f>
        <v>0.16605983397959345</v>
      </c>
      <c r="G891" s="191" t="str">
        <f>Instructions!$I$41</f>
        <v>Word 20</v>
      </c>
      <c r="H891" s="191">
        <f t="shared" ca="1" si="105"/>
        <v>0.46085834798199476</v>
      </c>
      <c r="I891" s="191" t="str">
        <f>Instructions!$I$46</f>
        <v>Word 25</v>
      </c>
      <c r="J891" s="191">
        <f t="shared" ca="1" si="105"/>
        <v>0.19760504623428654</v>
      </c>
    </row>
    <row r="892" spans="1:11">
      <c r="K892" s="191">
        <v>89</v>
      </c>
    </row>
    <row r="897" spans="1:11">
      <c r="A897" s="191" t="str">
        <f>Instructions!$I$22</f>
        <v>Word 1</v>
      </c>
      <c r="B897" s="191">
        <f ca="1">RAND()</f>
        <v>0.73681964202574124</v>
      </c>
      <c r="C897" s="191" t="str">
        <f>Instructions!$I$27</f>
        <v>Word 6</v>
      </c>
      <c r="D897" s="191">
        <f ca="1">RAND()</f>
        <v>0.57359352527625229</v>
      </c>
      <c r="E897" s="191" t="str">
        <f>Instructions!$I$32</f>
        <v>Word 11</v>
      </c>
      <c r="F897" s="191">
        <f t="shared" ref="F897:J901" ca="1" si="106">RAND()</f>
        <v>0.45593693695458681</v>
      </c>
      <c r="G897" s="191" t="str">
        <f>Instructions!$I$37</f>
        <v>Word 16</v>
      </c>
      <c r="H897" s="191">
        <f t="shared" ca="1" si="106"/>
        <v>0.78552178472046319</v>
      </c>
      <c r="I897" s="191" t="str">
        <f>Instructions!$I$42</f>
        <v>Word 21</v>
      </c>
      <c r="J897" s="191">
        <f t="shared" ca="1" si="106"/>
        <v>0.16299390408170489</v>
      </c>
    </row>
    <row r="898" spans="1:11">
      <c r="A898" s="191" t="str">
        <f>Instructions!$I$23</f>
        <v>Word 2</v>
      </c>
      <c r="B898" s="191">
        <f ca="1">RAND()</f>
        <v>0.92983124607340262</v>
      </c>
      <c r="C898" s="191" t="str">
        <f>Instructions!$I$28</f>
        <v>Word 7</v>
      </c>
      <c r="D898" s="191">
        <f ca="1">RAND()</f>
        <v>0.70783580962603265</v>
      </c>
      <c r="E898" s="191" t="str">
        <f>Instructions!$I$33</f>
        <v>Word 12</v>
      </c>
      <c r="F898" s="191">
        <f t="shared" ca="1" si="106"/>
        <v>0.96681287193218901</v>
      </c>
      <c r="G898" s="191" t="str">
        <f>Instructions!$I$38</f>
        <v>Word 17</v>
      </c>
      <c r="H898" s="191">
        <f t="shared" ca="1" si="106"/>
        <v>0.75534694290888127</v>
      </c>
      <c r="I898" s="191" t="str">
        <f>Instructions!$I$43</f>
        <v>Word 22</v>
      </c>
      <c r="J898" s="191">
        <f t="shared" ca="1" si="106"/>
        <v>0.80766312422692155</v>
      </c>
    </row>
    <row r="899" spans="1:11">
      <c r="A899" s="191" t="str">
        <f>Instructions!$I$24</f>
        <v>Word 3</v>
      </c>
      <c r="B899" s="191">
        <f ca="1">RAND()</f>
        <v>0.43767662953567288</v>
      </c>
      <c r="C899" s="191" t="str">
        <f>Instructions!$I$29</f>
        <v>Word 8</v>
      </c>
      <c r="D899" s="191">
        <f ca="1">RAND()</f>
        <v>0.57714741417415338</v>
      </c>
      <c r="E899" s="191" t="str">
        <f>Instructions!$I$34</f>
        <v>Word 13</v>
      </c>
      <c r="F899" s="191">
        <f t="shared" ca="1" si="106"/>
        <v>0.16121718890840453</v>
      </c>
      <c r="G899" s="191" t="str">
        <f>Instructions!$I$39</f>
        <v>Word 18</v>
      </c>
      <c r="H899" s="191">
        <f t="shared" ca="1" si="106"/>
        <v>0.32093920732892678</v>
      </c>
      <c r="I899" s="191" t="str">
        <f>Instructions!$I$44</f>
        <v>Word 23</v>
      </c>
      <c r="J899" s="191">
        <f t="shared" ca="1" si="106"/>
        <v>0.71943867181980037</v>
      </c>
    </row>
    <row r="900" spans="1:11">
      <c r="A900" s="191" t="str">
        <f>Instructions!$I$25</f>
        <v>Word 4</v>
      </c>
      <c r="B900" s="191">
        <f ca="1">RAND()</f>
        <v>0.45575092910005011</v>
      </c>
      <c r="C900" s="191" t="str">
        <f>Instructions!$I$30</f>
        <v>Word 9</v>
      </c>
      <c r="D900" s="191">
        <f ca="1">RAND()</f>
        <v>0.45450150848269855</v>
      </c>
      <c r="E900" s="191" t="str">
        <f>Instructions!$I$35</f>
        <v>Word 14</v>
      </c>
      <c r="F900" s="191">
        <f t="shared" ca="1" si="106"/>
        <v>0.8098800352526565</v>
      </c>
      <c r="G900" s="191" t="str">
        <f>Instructions!$I$40</f>
        <v>Word 19</v>
      </c>
      <c r="H900" s="191">
        <f t="shared" ca="1" si="106"/>
        <v>0.31137506523567704</v>
      </c>
      <c r="I900" s="191" t="str">
        <f>Instructions!$I$45</f>
        <v>Word 24</v>
      </c>
      <c r="J900" s="191">
        <f t="shared" ca="1" si="106"/>
        <v>0.68722358407858131</v>
      </c>
    </row>
    <row r="901" spans="1:11">
      <c r="A901" s="191" t="str">
        <f>Instructions!$I$26</f>
        <v>Word 5</v>
      </c>
      <c r="B901" s="191">
        <f ca="1">RAND()</f>
        <v>0.30982984634470467</v>
      </c>
      <c r="C901" s="191" t="str">
        <f>Instructions!$I$31</f>
        <v>Word 10</v>
      </c>
      <c r="D901" s="191">
        <f ca="1">RAND()</f>
        <v>0.28952658727619573</v>
      </c>
      <c r="E901" s="191" t="str">
        <f>Instructions!$I$36</f>
        <v>Word 15</v>
      </c>
      <c r="F901" s="191">
        <f ca="1">RAND()</f>
        <v>0.65217019235590168</v>
      </c>
      <c r="G901" s="191" t="str">
        <f>Instructions!$I$41</f>
        <v>Word 20</v>
      </c>
      <c r="H901" s="191">
        <f t="shared" ca="1" si="106"/>
        <v>5.2600926868100806E-2</v>
      </c>
      <c r="I901" s="191" t="str">
        <f>Instructions!$I$46</f>
        <v>Word 25</v>
      </c>
      <c r="J901" s="191">
        <f t="shared" ca="1" si="106"/>
        <v>0.96082867192737798</v>
      </c>
    </row>
    <row r="902" spans="1:11">
      <c r="K902" s="191">
        <v>90</v>
      </c>
    </row>
    <row r="907" spans="1:11">
      <c r="A907" s="191" t="str">
        <f>Instructions!$I$22</f>
        <v>Word 1</v>
      </c>
      <c r="B907" s="191">
        <f ca="1">RAND()</f>
        <v>0.38383891191719721</v>
      </c>
      <c r="C907" s="191" t="str">
        <f>Instructions!$I$27</f>
        <v>Word 6</v>
      </c>
      <c r="D907" s="191">
        <f ca="1">RAND()</f>
        <v>0.25207383199561284</v>
      </c>
      <c r="E907" s="191" t="str">
        <f>Instructions!$I$32</f>
        <v>Word 11</v>
      </c>
      <c r="F907" s="191">
        <f t="shared" ref="F907:J911" ca="1" si="107">RAND()</f>
        <v>0.31924130511405324</v>
      </c>
      <c r="G907" s="191" t="str">
        <f>Instructions!$I$37</f>
        <v>Word 16</v>
      </c>
      <c r="H907" s="191">
        <f t="shared" ca="1" si="107"/>
        <v>0.24701878560264456</v>
      </c>
      <c r="I907" s="191" t="str">
        <f>Instructions!$I$42</f>
        <v>Word 21</v>
      </c>
      <c r="J907" s="191">
        <f t="shared" ca="1" si="107"/>
        <v>0.95736666856175112</v>
      </c>
    </row>
    <row r="908" spans="1:11">
      <c r="A908" s="191" t="str">
        <f>Instructions!$I$23</f>
        <v>Word 2</v>
      </c>
      <c r="B908" s="191">
        <f ca="1">RAND()</f>
        <v>0.88639761033630826</v>
      </c>
      <c r="C908" s="191" t="str">
        <f>Instructions!$I$28</f>
        <v>Word 7</v>
      </c>
      <c r="D908" s="191">
        <f ca="1">RAND()</f>
        <v>0.4544431390029342</v>
      </c>
      <c r="E908" s="191" t="str">
        <f>Instructions!$I$33</f>
        <v>Word 12</v>
      </c>
      <c r="F908" s="191">
        <f t="shared" ca="1" si="107"/>
        <v>0.15465270976959689</v>
      </c>
      <c r="G908" s="191" t="str">
        <f>Instructions!$I$38</f>
        <v>Word 17</v>
      </c>
      <c r="H908" s="191">
        <f t="shared" ca="1" si="107"/>
        <v>0.16346981011412243</v>
      </c>
      <c r="I908" s="191" t="str">
        <f>Instructions!$I$43</f>
        <v>Word 22</v>
      </c>
      <c r="J908" s="191">
        <f t="shared" ca="1" si="107"/>
        <v>0.64648123367157717</v>
      </c>
    </row>
    <row r="909" spans="1:11">
      <c r="A909" s="191" t="str">
        <f>Instructions!$I$24</f>
        <v>Word 3</v>
      </c>
      <c r="B909" s="191">
        <f ca="1">RAND()</f>
        <v>0.83418573114968764</v>
      </c>
      <c r="C909" s="191" t="str">
        <f>Instructions!$I$29</f>
        <v>Word 8</v>
      </c>
      <c r="D909" s="191">
        <f ca="1">RAND()</f>
        <v>0.48277084083324062</v>
      </c>
      <c r="E909" s="191" t="str">
        <f>Instructions!$I$34</f>
        <v>Word 13</v>
      </c>
      <c r="F909" s="191">
        <f t="shared" ca="1" si="107"/>
        <v>2.4439909000350313E-2</v>
      </c>
      <c r="G909" s="191" t="str">
        <f>Instructions!$I$39</f>
        <v>Word 18</v>
      </c>
      <c r="H909" s="191">
        <f t="shared" ca="1" si="107"/>
        <v>0.51908579220439621</v>
      </c>
      <c r="I909" s="191" t="str">
        <f>Instructions!$I$44</f>
        <v>Word 23</v>
      </c>
      <c r="J909" s="191">
        <f t="shared" ca="1" si="107"/>
        <v>5.9211846630175646E-2</v>
      </c>
    </row>
    <row r="910" spans="1:11">
      <c r="A910" s="191" t="str">
        <f>Instructions!$I$25</f>
        <v>Word 4</v>
      </c>
      <c r="B910" s="191">
        <f ca="1">RAND()</f>
        <v>0.16409292020204969</v>
      </c>
      <c r="C910" s="191" t="str">
        <f>Instructions!$I$30</f>
        <v>Word 9</v>
      </c>
      <c r="D910" s="191">
        <f ca="1">RAND()</f>
        <v>0.57066331468655807</v>
      </c>
      <c r="E910" s="191" t="str">
        <f>Instructions!$I$35</f>
        <v>Word 14</v>
      </c>
      <c r="F910" s="191">
        <f t="shared" ca="1" si="107"/>
        <v>0.85916257120820438</v>
      </c>
      <c r="G910" s="191" t="str">
        <f>Instructions!$I$40</f>
        <v>Word 19</v>
      </c>
      <c r="H910" s="191">
        <f t="shared" ca="1" si="107"/>
        <v>0.98941478684014306</v>
      </c>
      <c r="I910" s="191" t="str">
        <f>Instructions!$I$45</f>
        <v>Word 24</v>
      </c>
      <c r="J910" s="191">
        <f t="shared" ca="1" si="107"/>
        <v>0.22735342730111807</v>
      </c>
    </row>
    <row r="911" spans="1:11">
      <c r="A911" s="191" t="str">
        <f>Instructions!$I$26</f>
        <v>Word 5</v>
      </c>
      <c r="B911" s="191">
        <f ca="1">RAND()</f>
        <v>0.48084712676356567</v>
      </c>
      <c r="C911" s="191" t="str">
        <f>Instructions!$I$31</f>
        <v>Word 10</v>
      </c>
      <c r="D911" s="191">
        <f ca="1">RAND()</f>
        <v>0.80488451077458578</v>
      </c>
      <c r="E911" s="191" t="str">
        <f>Instructions!$I$36</f>
        <v>Word 15</v>
      </c>
      <c r="F911" s="191">
        <f ca="1">RAND()</f>
        <v>0.5481870852921803</v>
      </c>
      <c r="G911" s="191" t="str">
        <f>Instructions!$I$41</f>
        <v>Word 20</v>
      </c>
      <c r="H911" s="191">
        <f t="shared" ca="1" si="107"/>
        <v>0.64858013545474269</v>
      </c>
      <c r="I911" s="191" t="str">
        <f>Instructions!$I$46</f>
        <v>Word 25</v>
      </c>
      <c r="J911" s="191">
        <f t="shared" ca="1" si="107"/>
        <v>0.80850105783783166</v>
      </c>
    </row>
    <row r="912" spans="1:11">
      <c r="K912" s="191">
        <v>91</v>
      </c>
    </row>
    <row r="917" spans="1:11">
      <c r="A917" s="191" t="str">
        <f>Instructions!$I$22</f>
        <v>Word 1</v>
      </c>
      <c r="B917" s="191">
        <f t="shared" ref="B917:B931" ca="1" si="108">RAND()</f>
        <v>0.86615896524885216</v>
      </c>
      <c r="C917" s="191" t="str">
        <f>Instructions!$I$27</f>
        <v>Word 6</v>
      </c>
      <c r="D917" s="191">
        <f ca="1">RAND()</f>
        <v>0.45871311359828359</v>
      </c>
      <c r="E917" s="191" t="str">
        <f>Instructions!$I$32</f>
        <v>Word 11</v>
      </c>
      <c r="F917" s="191">
        <f t="shared" ref="F917:J921" ca="1" si="109">RAND()</f>
        <v>0.75298140105081157</v>
      </c>
      <c r="G917" s="191" t="str">
        <f>Instructions!$I$37</f>
        <v>Word 16</v>
      </c>
      <c r="H917" s="191">
        <f t="shared" ca="1" si="109"/>
        <v>0.97310997292984347</v>
      </c>
      <c r="I917" s="191" t="str">
        <f>Instructions!$I$42</f>
        <v>Word 21</v>
      </c>
      <c r="J917" s="191">
        <f t="shared" ca="1" si="109"/>
        <v>0.15435218650491977</v>
      </c>
    </row>
    <row r="918" spans="1:11">
      <c r="A918" s="191" t="str">
        <f>Instructions!$I$23</f>
        <v>Word 2</v>
      </c>
      <c r="B918" s="191">
        <f t="shared" ca="1" si="108"/>
        <v>0.13335497857508249</v>
      </c>
      <c r="C918" s="191" t="str">
        <f>Instructions!$I$28</f>
        <v>Word 7</v>
      </c>
      <c r="D918" s="191">
        <f ca="1">RAND()</f>
        <v>0.70724237710887927</v>
      </c>
      <c r="E918" s="191" t="str">
        <f>Instructions!$I$33</f>
        <v>Word 12</v>
      </c>
      <c r="F918" s="191">
        <f t="shared" ca="1" si="109"/>
        <v>0.18589149933037075</v>
      </c>
      <c r="G918" s="191" t="str">
        <f>Instructions!$I$38</f>
        <v>Word 17</v>
      </c>
      <c r="H918" s="191">
        <f t="shared" ca="1" si="109"/>
        <v>0.87706005448353064</v>
      </c>
      <c r="I918" s="191" t="str">
        <f>Instructions!$I$43</f>
        <v>Word 22</v>
      </c>
      <c r="J918" s="191">
        <f t="shared" ca="1" si="109"/>
        <v>7.2730133270303754E-2</v>
      </c>
    </row>
    <row r="919" spans="1:11">
      <c r="A919" s="191" t="str">
        <f>Instructions!$I$24</f>
        <v>Word 3</v>
      </c>
      <c r="B919" s="191">
        <f t="shared" ca="1" si="108"/>
        <v>0.64196795659158812</v>
      </c>
      <c r="C919" s="191" t="str">
        <f>Instructions!$I$29</f>
        <v>Word 8</v>
      </c>
      <c r="D919" s="191">
        <f ca="1">RAND()</f>
        <v>0.86843349520351687</v>
      </c>
      <c r="E919" s="191" t="str">
        <f>Instructions!$I$34</f>
        <v>Word 13</v>
      </c>
      <c r="F919" s="191">
        <f t="shared" ca="1" si="109"/>
        <v>0.49696058701117818</v>
      </c>
      <c r="G919" s="191" t="str">
        <f>Instructions!$I$39</f>
        <v>Word 18</v>
      </c>
      <c r="H919" s="191">
        <f t="shared" ca="1" si="109"/>
        <v>6.0979698582420583E-2</v>
      </c>
      <c r="I919" s="191" t="str">
        <f>Instructions!$I$44</f>
        <v>Word 23</v>
      </c>
      <c r="J919" s="191">
        <f t="shared" ca="1" si="109"/>
        <v>0.93567452688870134</v>
      </c>
    </row>
    <row r="920" spans="1:11">
      <c r="A920" s="191" t="str">
        <f>Instructions!$I$25</f>
        <v>Word 4</v>
      </c>
      <c r="B920" s="191">
        <f t="shared" ca="1" si="108"/>
        <v>0.85002167667352535</v>
      </c>
      <c r="C920" s="191" t="str">
        <f>Instructions!$I$30</f>
        <v>Word 9</v>
      </c>
      <c r="D920" s="191">
        <f ca="1">RAND()</f>
        <v>0.39795222601881719</v>
      </c>
      <c r="E920" s="191" t="str">
        <f>Instructions!$I$35</f>
        <v>Word 14</v>
      </c>
      <c r="F920" s="191">
        <f t="shared" ca="1" si="109"/>
        <v>0.1606926550599127</v>
      </c>
      <c r="G920" s="191" t="str">
        <f>Instructions!$I$40</f>
        <v>Word 19</v>
      </c>
      <c r="H920" s="191">
        <f t="shared" ca="1" si="109"/>
        <v>0.97952235719950564</v>
      </c>
      <c r="I920" s="191" t="str">
        <f>Instructions!$I$45</f>
        <v>Word 24</v>
      </c>
      <c r="J920" s="191">
        <f t="shared" ca="1" si="109"/>
        <v>0.4894515913781059</v>
      </c>
    </row>
    <row r="921" spans="1:11">
      <c r="A921" s="191" t="str">
        <f>Instructions!$I$26</f>
        <v>Word 5</v>
      </c>
      <c r="B921" s="191">
        <f t="shared" ca="1" si="108"/>
        <v>1.5917706964797773E-2</v>
      </c>
      <c r="C921" s="191" t="str">
        <f>Instructions!$I$31</f>
        <v>Word 10</v>
      </c>
      <c r="D921" s="191">
        <f ca="1">RAND()</f>
        <v>0.39921902634698647</v>
      </c>
      <c r="E921" s="191" t="str">
        <f>Instructions!$I$36</f>
        <v>Word 15</v>
      </c>
      <c r="F921" s="191">
        <f ca="1">RAND()</f>
        <v>0.45250244922095051</v>
      </c>
      <c r="G921" s="191" t="str">
        <f>Instructions!$I$41</f>
        <v>Word 20</v>
      </c>
      <c r="H921" s="191">
        <f t="shared" ca="1" si="109"/>
        <v>0.98999432265620202</v>
      </c>
      <c r="I921" s="191" t="str">
        <f>Instructions!$I$46</f>
        <v>Word 25</v>
      </c>
      <c r="J921" s="191">
        <f t="shared" ca="1" si="109"/>
        <v>0.13462730808798073</v>
      </c>
    </row>
    <row r="922" spans="1:11">
      <c r="K922" s="191">
        <v>92</v>
      </c>
    </row>
    <row r="927" spans="1:11">
      <c r="A927" s="191" t="str">
        <f>Instructions!$I$22</f>
        <v>Word 1</v>
      </c>
      <c r="B927" s="191">
        <f t="shared" ca="1" si="108"/>
        <v>0.72443471291288186</v>
      </c>
      <c r="C927" s="191" t="str">
        <f>Instructions!$I$27</f>
        <v>Word 6</v>
      </c>
      <c r="D927" s="191">
        <f ca="1">RAND()</f>
        <v>0.3975864255090884</v>
      </c>
      <c r="E927" s="191" t="str">
        <f>Instructions!$I$32</f>
        <v>Word 11</v>
      </c>
      <c r="F927" s="191">
        <f t="shared" ref="F927:J931" ca="1" si="110">RAND()</f>
        <v>0.46645779847336122</v>
      </c>
      <c r="G927" s="191" t="str">
        <f>Instructions!$I$37</f>
        <v>Word 16</v>
      </c>
      <c r="H927" s="191">
        <f t="shared" ca="1" si="110"/>
        <v>0.6800098744904568</v>
      </c>
      <c r="I927" s="191" t="str">
        <f>Instructions!$I$42</f>
        <v>Word 21</v>
      </c>
      <c r="J927" s="191">
        <f t="shared" ca="1" si="110"/>
        <v>0.82304848949340481</v>
      </c>
    </row>
    <row r="928" spans="1:11">
      <c r="A928" s="191" t="str">
        <f>Instructions!$I$23</f>
        <v>Word 2</v>
      </c>
      <c r="B928" s="191">
        <f t="shared" ca="1" si="108"/>
        <v>0.78641784661441272</v>
      </c>
      <c r="C928" s="191" t="str">
        <f>Instructions!$I$28</f>
        <v>Word 7</v>
      </c>
      <c r="D928" s="191">
        <f ca="1">RAND()</f>
        <v>0.18019742868709776</v>
      </c>
      <c r="E928" s="191" t="str">
        <f>Instructions!$I$33</f>
        <v>Word 12</v>
      </c>
      <c r="F928" s="191">
        <f t="shared" ca="1" si="110"/>
        <v>0.47276846942404072</v>
      </c>
      <c r="G928" s="191" t="str">
        <f>Instructions!$I$38</f>
        <v>Word 17</v>
      </c>
      <c r="H928" s="191">
        <f t="shared" ca="1" si="110"/>
        <v>2.2274641570440679E-2</v>
      </c>
      <c r="I928" s="191" t="str">
        <f>Instructions!$I$43</f>
        <v>Word 22</v>
      </c>
      <c r="J928" s="191">
        <f t="shared" ca="1" si="110"/>
        <v>0.53224582677597254</v>
      </c>
    </row>
    <row r="929" spans="1:11">
      <c r="A929" s="191" t="str">
        <f>Instructions!$I$24</f>
        <v>Word 3</v>
      </c>
      <c r="B929" s="191">
        <f t="shared" ca="1" si="108"/>
        <v>0.76622212389552669</v>
      </c>
      <c r="C929" s="191" t="str">
        <f>Instructions!$I$29</f>
        <v>Word 8</v>
      </c>
      <c r="D929" s="191">
        <f ca="1">RAND()</f>
        <v>0.90865418616779281</v>
      </c>
      <c r="E929" s="191" t="str">
        <f>Instructions!$I$34</f>
        <v>Word 13</v>
      </c>
      <c r="F929" s="191">
        <f t="shared" ca="1" si="110"/>
        <v>2.881456158400364E-2</v>
      </c>
      <c r="G929" s="191" t="str">
        <f>Instructions!$I$39</f>
        <v>Word 18</v>
      </c>
      <c r="H929" s="191">
        <f t="shared" ca="1" si="110"/>
        <v>1.9296023968782383E-2</v>
      </c>
      <c r="I929" s="191" t="str">
        <f>Instructions!$I$44</f>
        <v>Word 23</v>
      </c>
      <c r="J929" s="191">
        <f t="shared" ca="1" si="110"/>
        <v>0.26340899898487213</v>
      </c>
    </row>
    <row r="930" spans="1:11">
      <c r="A930" s="191" t="str">
        <f>Instructions!$I$25</f>
        <v>Word 4</v>
      </c>
      <c r="B930" s="191">
        <f t="shared" ca="1" si="108"/>
        <v>0.4653947530017094</v>
      </c>
      <c r="C930" s="191" t="str">
        <f>Instructions!$I$30</f>
        <v>Word 9</v>
      </c>
      <c r="D930" s="191">
        <f ca="1">RAND()</f>
        <v>0.76357065699233928</v>
      </c>
      <c r="E930" s="191" t="str">
        <f>Instructions!$I$35</f>
        <v>Word 14</v>
      </c>
      <c r="F930" s="191">
        <f t="shared" ca="1" si="110"/>
        <v>0.18976940987395996</v>
      </c>
      <c r="G930" s="191" t="str">
        <f>Instructions!$I$40</f>
        <v>Word 19</v>
      </c>
      <c r="H930" s="191">
        <f t="shared" ca="1" si="110"/>
        <v>0.89904080609138048</v>
      </c>
      <c r="I930" s="191" t="str">
        <f>Instructions!$I$45</f>
        <v>Word 24</v>
      </c>
      <c r="J930" s="191">
        <f t="shared" ca="1" si="110"/>
        <v>0.45419304549230022</v>
      </c>
    </row>
    <row r="931" spans="1:11">
      <c r="A931" s="191" t="str">
        <f>Instructions!$I$26</f>
        <v>Word 5</v>
      </c>
      <c r="B931" s="191">
        <f t="shared" ca="1" si="108"/>
        <v>0.80716894841471343</v>
      </c>
      <c r="C931" s="191" t="str">
        <f>Instructions!$I$31</f>
        <v>Word 10</v>
      </c>
      <c r="D931" s="191">
        <f ca="1">RAND()</f>
        <v>0.90935065047306041</v>
      </c>
      <c r="E931" s="191" t="str">
        <f>Instructions!$I$36</f>
        <v>Word 15</v>
      </c>
      <c r="F931" s="191">
        <f ca="1">RAND()</f>
        <v>2.2663572291305334E-2</v>
      </c>
      <c r="G931" s="191" t="str">
        <f>Instructions!$I$41</f>
        <v>Word 20</v>
      </c>
      <c r="H931" s="191">
        <f t="shared" ca="1" si="110"/>
        <v>0.14540998316478715</v>
      </c>
      <c r="I931" s="191" t="str">
        <f>Instructions!$I$46</f>
        <v>Word 25</v>
      </c>
      <c r="J931" s="191">
        <f t="shared" ca="1" si="110"/>
        <v>3.2231965825947673E-2</v>
      </c>
    </row>
    <row r="932" spans="1:11">
      <c r="K932" s="191">
        <v>93</v>
      </c>
    </row>
    <row r="937" spans="1:11">
      <c r="A937" s="191" t="str">
        <f>Instructions!$I$22</f>
        <v>Word 1</v>
      </c>
      <c r="B937" s="191">
        <f ca="1">RAND()</f>
        <v>0.66859287242736087</v>
      </c>
      <c r="C937" s="191" t="str">
        <f>Instructions!$I$27</f>
        <v>Word 6</v>
      </c>
      <c r="D937" s="191">
        <f ca="1">RAND()</f>
        <v>0.49368455937502298</v>
      </c>
      <c r="E937" s="191" t="str">
        <f>Instructions!$I$32</f>
        <v>Word 11</v>
      </c>
      <c r="F937" s="191">
        <f t="shared" ref="F937:J941" ca="1" si="111">RAND()</f>
        <v>0.28851690784218442</v>
      </c>
      <c r="G937" s="191" t="str">
        <f>Instructions!$I$37</f>
        <v>Word 16</v>
      </c>
      <c r="H937" s="191">
        <f t="shared" ca="1" si="111"/>
        <v>0.52634295463356928</v>
      </c>
      <c r="I937" s="191" t="str">
        <f>Instructions!$I$42</f>
        <v>Word 21</v>
      </c>
      <c r="J937" s="191">
        <f t="shared" ca="1" si="111"/>
        <v>0.89689954465417987</v>
      </c>
    </row>
    <row r="938" spans="1:11">
      <c r="A938" s="191" t="str">
        <f>Instructions!$I$23</f>
        <v>Word 2</v>
      </c>
      <c r="B938" s="191">
        <f ca="1">RAND()</f>
        <v>0.56738012224218959</v>
      </c>
      <c r="C938" s="191" t="str">
        <f>Instructions!$I$28</f>
        <v>Word 7</v>
      </c>
      <c r="D938" s="191">
        <f ca="1">RAND()</f>
        <v>5.5879925486891246E-2</v>
      </c>
      <c r="E938" s="191" t="str">
        <f>Instructions!$I$33</f>
        <v>Word 12</v>
      </c>
      <c r="F938" s="191">
        <f t="shared" ca="1" si="111"/>
        <v>0.27631034818005906</v>
      </c>
      <c r="G938" s="191" t="str">
        <f>Instructions!$I$38</f>
        <v>Word 17</v>
      </c>
      <c r="H938" s="191">
        <f t="shared" ca="1" si="111"/>
        <v>0.91989517835347123</v>
      </c>
      <c r="I938" s="191" t="str">
        <f>Instructions!$I$43</f>
        <v>Word 22</v>
      </c>
      <c r="J938" s="191">
        <f t="shared" ca="1" si="111"/>
        <v>0.80059747600839515</v>
      </c>
    </row>
    <row r="939" spans="1:11">
      <c r="A939" s="191" t="str">
        <f>Instructions!$I$24</f>
        <v>Word 3</v>
      </c>
      <c r="B939" s="191">
        <f ca="1">RAND()</f>
        <v>0.84823809058830624</v>
      </c>
      <c r="C939" s="191" t="str">
        <f>Instructions!$I$29</f>
        <v>Word 8</v>
      </c>
      <c r="D939" s="191">
        <f ca="1">RAND()</f>
        <v>3.8677690145635379E-3</v>
      </c>
      <c r="E939" s="191" t="str">
        <f>Instructions!$I$34</f>
        <v>Word 13</v>
      </c>
      <c r="F939" s="191">
        <f t="shared" ca="1" si="111"/>
        <v>0.91708726315684441</v>
      </c>
      <c r="G939" s="191" t="str">
        <f>Instructions!$I$39</f>
        <v>Word 18</v>
      </c>
      <c r="H939" s="191">
        <f t="shared" ca="1" si="111"/>
        <v>0.1373440364015458</v>
      </c>
      <c r="I939" s="191" t="str">
        <f>Instructions!$I$44</f>
        <v>Word 23</v>
      </c>
      <c r="J939" s="191">
        <f t="shared" ca="1" si="111"/>
        <v>0.39198016269764435</v>
      </c>
    </row>
    <row r="940" spans="1:11">
      <c r="A940" s="191" t="str">
        <f>Instructions!$I$25</f>
        <v>Word 4</v>
      </c>
      <c r="B940" s="191">
        <f ca="1">RAND()</f>
        <v>0.74472081618739749</v>
      </c>
      <c r="C940" s="191" t="str">
        <f>Instructions!$I$30</f>
        <v>Word 9</v>
      </c>
      <c r="D940" s="191">
        <f ca="1">RAND()</f>
        <v>0.94979367828646311</v>
      </c>
      <c r="E940" s="191" t="str">
        <f>Instructions!$I$35</f>
        <v>Word 14</v>
      </c>
      <c r="F940" s="191">
        <f t="shared" ca="1" si="111"/>
        <v>7.4870066084050002E-2</v>
      </c>
      <c r="G940" s="191" t="str">
        <f>Instructions!$I$40</f>
        <v>Word 19</v>
      </c>
      <c r="H940" s="191">
        <f t="shared" ca="1" si="111"/>
        <v>0.60053684387557671</v>
      </c>
      <c r="I940" s="191" t="str">
        <f>Instructions!$I$45</f>
        <v>Word 24</v>
      </c>
      <c r="J940" s="191">
        <f t="shared" ca="1" si="111"/>
        <v>1.6135381130248594E-2</v>
      </c>
    </row>
    <row r="941" spans="1:11">
      <c r="A941" s="191" t="str">
        <f>Instructions!$I$26</f>
        <v>Word 5</v>
      </c>
      <c r="B941" s="191">
        <f ca="1">RAND()</f>
        <v>0.82639533617788175</v>
      </c>
      <c r="C941" s="191" t="str">
        <f>Instructions!$I$31</f>
        <v>Word 10</v>
      </c>
      <c r="D941" s="191">
        <f ca="1">RAND()</f>
        <v>0.87084827127875086</v>
      </c>
      <c r="E941" s="191" t="str">
        <f>Instructions!$I$36</f>
        <v>Word 15</v>
      </c>
      <c r="F941" s="191">
        <f ca="1">RAND()</f>
        <v>0.42062240711989507</v>
      </c>
      <c r="G941" s="191" t="str">
        <f>Instructions!$I$41</f>
        <v>Word 20</v>
      </c>
      <c r="H941" s="191">
        <f t="shared" ca="1" si="111"/>
        <v>0.96215499076197342</v>
      </c>
      <c r="I941" s="191" t="str">
        <f>Instructions!$I$46</f>
        <v>Word 25</v>
      </c>
      <c r="J941" s="191">
        <f t="shared" ca="1" si="111"/>
        <v>0.98574245842216457</v>
      </c>
    </row>
    <row r="942" spans="1:11">
      <c r="K942" s="191">
        <v>94</v>
      </c>
    </row>
    <row r="947" spans="1:11">
      <c r="A947" s="191" t="str">
        <f>Instructions!$I$22</f>
        <v>Word 1</v>
      </c>
      <c r="B947" s="191">
        <f ca="1">RAND()</f>
        <v>0.29504955429710122</v>
      </c>
      <c r="C947" s="191" t="str">
        <f>Instructions!$I$27</f>
        <v>Word 6</v>
      </c>
      <c r="D947" s="191">
        <f ca="1">RAND()</f>
        <v>1.3977215485321159E-2</v>
      </c>
      <c r="E947" s="191" t="str">
        <f>Instructions!$I$32</f>
        <v>Word 11</v>
      </c>
      <c r="F947" s="191">
        <f t="shared" ref="F947:J951" ca="1" si="112">RAND()</f>
        <v>7.4632393690691745E-2</v>
      </c>
      <c r="G947" s="191" t="str">
        <f>Instructions!$I$37</f>
        <v>Word 16</v>
      </c>
      <c r="H947" s="191">
        <f t="shared" ca="1" si="112"/>
        <v>0.28812069801534534</v>
      </c>
      <c r="I947" s="191" t="str">
        <f>Instructions!$I$42</f>
        <v>Word 21</v>
      </c>
      <c r="J947" s="191">
        <f t="shared" ca="1" si="112"/>
        <v>3.06686204524933E-2</v>
      </c>
    </row>
    <row r="948" spans="1:11">
      <c r="A948" s="191" t="str">
        <f>Instructions!$I$23</f>
        <v>Word 2</v>
      </c>
      <c r="B948" s="191">
        <f ca="1">RAND()</f>
        <v>0.882731250309853</v>
      </c>
      <c r="C948" s="191" t="str">
        <f>Instructions!$I$28</f>
        <v>Word 7</v>
      </c>
      <c r="D948" s="191">
        <f ca="1">RAND()</f>
        <v>0.11101286490441575</v>
      </c>
      <c r="E948" s="191" t="str">
        <f>Instructions!$I$33</f>
        <v>Word 12</v>
      </c>
      <c r="F948" s="191">
        <f t="shared" ca="1" si="112"/>
        <v>0.32829934910307546</v>
      </c>
      <c r="G948" s="191" t="str">
        <f>Instructions!$I$38</f>
        <v>Word 17</v>
      </c>
      <c r="H948" s="191">
        <f t="shared" ca="1" si="112"/>
        <v>2.5287454280391697E-2</v>
      </c>
      <c r="I948" s="191" t="str">
        <f>Instructions!$I$43</f>
        <v>Word 22</v>
      </c>
      <c r="J948" s="191">
        <f t="shared" ca="1" si="112"/>
        <v>0.98738346530248744</v>
      </c>
    </row>
    <row r="949" spans="1:11">
      <c r="A949" s="191" t="str">
        <f>Instructions!$I$24</f>
        <v>Word 3</v>
      </c>
      <c r="B949" s="191">
        <f ca="1">RAND()</f>
        <v>0.81783179325691191</v>
      </c>
      <c r="C949" s="191" t="str">
        <f>Instructions!$I$29</f>
        <v>Word 8</v>
      </c>
      <c r="D949" s="191">
        <f ca="1">RAND()</f>
        <v>0.59364672437591248</v>
      </c>
      <c r="E949" s="191" t="str">
        <f>Instructions!$I$34</f>
        <v>Word 13</v>
      </c>
      <c r="F949" s="191">
        <f t="shared" ca="1" si="112"/>
        <v>0.66492922955428002</v>
      </c>
      <c r="G949" s="191" t="str">
        <f>Instructions!$I$39</f>
        <v>Word 18</v>
      </c>
      <c r="H949" s="191">
        <f t="shared" ca="1" si="112"/>
        <v>0.80909655280423143</v>
      </c>
      <c r="I949" s="191" t="str">
        <f>Instructions!$I$44</f>
        <v>Word 23</v>
      </c>
      <c r="J949" s="191">
        <f t="shared" ca="1" si="112"/>
        <v>0.85215298091359148</v>
      </c>
    </row>
    <row r="950" spans="1:11">
      <c r="A950" s="191" t="str">
        <f>Instructions!$I$25</f>
        <v>Word 4</v>
      </c>
      <c r="B950" s="191">
        <f ca="1">RAND()</f>
        <v>0.51600827083425183</v>
      </c>
      <c r="C950" s="191" t="str">
        <f>Instructions!$I$30</f>
        <v>Word 9</v>
      </c>
      <c r="D950" s="191">
        <f ca="1">RAND()</f>
        <v>0.30533012139434501</v>
      </c>
      <c r="E950" s="191" t="str">
        <f>Instructions!$I$35</f>
        <v>Word 14</v>
      </c>
      <c r="F950" s="191">
        <f t="shared" ca="1" si="112"/>
        <v>0.88479168319634627</v>
      </c>
      <c r="G950" s="191" t="str">
        <f>Instructions!$I$40</f>
        <v>Word 19</v>
      </c>
      <c r="H950" s="191">
        <f t="shared" ca="1" si="112"/>
        <v>0.61565217136058359</v>
      </c>
      <c r="I950" s="191" t="str">
        <f>Instructions!$I$45</f>
        <v>Word 24</v>
      </c>
      <c r="J950" s="191">
        <f t="shared" ca="1" si="112"/>
        <v>0.6520533980992187</v>
      </c>
    </row>
    <row r="951" spans="1:11">
      <c r="A951" s="191" t="str">
        <f>Instructions!$I$26</f>
        <v>Word 5</v>
      </c>
      <c r="B951" s="191">
        <f ca="1">RAND()</f>
        <v>0.58084001534413765</v>
      </c>
      <c r="C951" s="191" t="str">
        <f>Instructions!$I$31</f>
        <v>Word 10</v>
      </c>
      <c r="D951" s="191">
        <f ca="1">RAND()</f>
        <v>0.87269649936556204</v>
      </c>
      <c r="E951" s="191" t="str">
        <f>Instructions!$I$36</f>
        <v>Word 15</v>
      </c>
      <c r="F951" s="191">
        <f ca="1">RAND()</f>
        <v>0.29813186256177926</v>
      </c>
      <c r="G951" s="191" t="str">
        <f>Instructions!$I$41</f>
        <v>Word 20</v>
      </c>
      <c r="H951" s="191">
        <f t="shared" ca="1" si="112"/>
        <v>0.90438771894218994</v>
      </c>
      <c r="I951" s="191" t="str">
        <f>Instructions!$I$46</f>
        <v>Word 25</v>
      </c>
      <c r="J951" s="191">
        <f t="shared" ca="1" si="112"/>
        <v>0.93506193917971669</v>
      </c>
    </row>
    <row r="952" spans="1:11">
      <c r="K952" s="191">
        <v>95</v>
      </c>
    </row>
    <row r="957" spans="1:11">
      <c r="A957" s="191" t="str">
        <f>Instructions!$I$22</f>
        <v>Word 1</v>
      </c>
      <c r="B957" s="191">
        <f ca="1">RAND()</f>
        <v>0.72675109431130691</v>
      </c>
      <c r="C957" s="191" t="str">
        <f>Instructions!$I$27</f>
        <v>Word 6</v>
      </c>
      <c r="D957" s="191">
        <f ca="1">RAND()</f>
        <v>0.57988061473812169</v>
      </c>
      <c r="E957" s="191" t="str">
        <f>Instructions!$I$32</f>
        <v>Word 11</v>
      </c>
      <c r="F957" s="191">
        <f t="shared" ref="F957:J961" ca="1" si="113">RAND()</f>
        <v>0.51469567886344414</v>
      </c>
      <c r="G957" s="191" t="str">
        <f>Instructions!$I$37</f>
        <v>Word 16</v>
      </c>
      <c r="H957" s="191">
        <f t="shared" ca="1" si="113"/>
        <v>0.26694360025012964</v>
      </c>
      <c r="I957" s="191" t="str">
        <f>Instructions!$I$42</f>
        <v>Word 21</v>
      </c>
      <c r="J957" s="191">
        <f t="shared" ca="1" si="113"/>
        <v>0.37660177244575399</v>
      </c>
    </row>
    <row r="958" spans="1:11">
      <c r="A958" s="191" t="str">
        <f>Instructions!$I$23</f>
        <v>Word 2</v>
      </c>
      <c r="B958" s="191">
        <f ca="1">RAND()</f>
        <v>0.21617513628667429</v>
      </c>
      <c r="C958" s="191" t="str">
        <f>Instructions!$I$28</f>
        <v>Word 7</v>
      </c>
      <c r="D958" s="191">
        <f ca="1">RAND()</f>
        <v>0.64646047639855519</v>
      </c>
      <c r="E958" s="191" t="str">
        <f>Instructions!$I$33</f>
        <v>Word 12</v>
      </c>
      <c r="F958" s="191">
        <f t="shared" ca="1" si="113"/>
        <v>0.31721395662093443</v>
      </c>
      <c r="G958" s="191" t="str">
        <f>Instructions!$I$38</f>
        <v>Word 17</v>
      </c>
      <c r="H958" s="191">
        <f t="shared" ca="1" si="113"/>
        <v>0.56633175090755994</v>
      </c>
      <c r="I958" s="191" t="str">
        <f>Instructions!$I$43</f>
        <v>Word 22</v>
      </c>
      <c r="J958" s="191">
        <f t="shared" ca="1" si="113"/>
        <v>0.86871410373006941</v>
      </c>
    </row>
    <row r="959" spans="1:11">
      <c r="A959" s="191" t="str">
        <f>Instructions!$I$24</f>
        <v>Word 3</v>
      </c>
      <c r="B959" s="191">
        <f ca="1">RAND()</f>
        <v>0.91026765541606314</v>
      </c>
      <c r="C959" s="191" t="str">
        <f>Instructions!$I$29</f>
        <v>Word 8</v>
      </c>
      <c r="D959" s="191">
        <f ca="1">RAND()</f>
        <v>7.6088855582807979E-2</v>
      </c>
      <c r="E959" s="191" t="str">
        <f>Instructions!$I$34</f>
        <v>Word 13</v>
      </c>
      <c r="F959" s="191">
        <f t="shared" ca="1" si="113"/>
        <v>7.5576152860834522E-2</v>
      </c>
      <c r="G959" s="191" t="str">
        <f>Instructions!$I$39</f>
        <v>Word 18</v>
      </c>
      <c r="H959" s="191">
        <f t="shared" ca="1" si="113"/>
        <v>0.15326905842029326</v>
      </c>
      <c r="I959" s="191" t="str">
        <f>Instructions!$I$44</f>
        <v>Word 23</v>
      </c>
      <c r="J959" s="191">
        <f t="shared" ca="1" si="113"/>
        <v>0.18540825297271357</v>
      </c>
    </row>
    <row r="960" spans="1:11">
      <c r="A960" s="191" t="str">
        <f>Instructions!$I$25</f>
        <v>Word 4</v>
      </c>
      <c r="B960" s="191">
        <f ca="1">RAND()</f>
        <v>0.89821314871202662</v>
      </c>
      <c r="C960" s="191" t="str">
        <f>Instructions!$I$30</f>
        <v>Word 9</v>
      </c>
      <c r="D960" s="191">
        <f ca="1">RAND()</f>
        <v>0.34401507621081251</v>
      </c>
      <c r="E960" s="191" t="str">
        <f>Instructions!$I$35</f>
        <v>Word 14</v>
      </c>
      <c r="F960" s="191">
        <f t="shared" ca="1" si="113"/>
        <v>8.3893861234834E-2</v>
      </c>
      <c r="G960" s="191" t="str">
        <f>Instructions!$I$40</f>
        <v>Word 19</v>
      </c>
      <c r="H960" s="191">
        <f t="shared" ca="1" si="113"/>
        <v>0.60519875794109546</v>
      </c>
      <c r="I960" s="191" t="str">
        <f>Instructions!$I$45</f>
        <v>Word 24</v>
      </c>
      <c r="J960" s="191">
        <f t="shared" ca="1" si="113"/>
        <v>0.38924782799012758</v>
      </c>
    </row>
    <row r="961" spans="1:11">
      <c r="A961" s="191" t="str">
        <f>Instructions!$I$26</f>
        <v>Word 5</v>
      </c>
      <c r="B961" s="191">
        <f ca="1">RAND()</f>
        <v>0.19439478557082424</v>
      </c>
      <c r="C961" s="191" t="str">
        <f>Instructions!$I$31</f>
        <v>Word 10</v>
      </c>
      <c r="D961" s="191">
        <f ca="1">RAND()</f>
        <v>0.37674417791402093</v>
      </c>
      <c r="E961" s="191" t="str">
        <f>Instructions!$I$36</f>
        <v>Word 15</v>
      </c>
      <c r="F961" s="191">
        <f ca="1">RAND()</f>
        <v>0.40275531939358356</v>
      </c>
      <c r="G961" s="191" t="str">
        <f>Instructions!$I$41</f>
        <v>Word 20</v>
      </c>
      <c r="H961" s="191">
        <f t="shared" ca="1" si="113"/>
        <v>0.85130528773146685</v>
      </c>
      <c r="I961" s="191" t="str">
        <f>Instructions!$I$46</f>
        <v>Word 25</v>
      </c>
      <c r="J961" s="191">
        <f t="shared" ca="1" si="113"/>
        <v>0.74749358900387308</v>
      </c>
    </row>
    <row r="962" spans="1:11">
      <c r="K962" s="191">
        <v>96</v>
      </c>
    </row>
    <row r="967" spans="1:11">
      <c r="A967" s="191" t="str">
        <f>Instructions!$I$22</f>
        <v>Word 1</v>
      </c>
      <c r="B967" s="191">
        <f t="shared" ref="B967:B981" ca="1" si="114">RAND()</f>
        <v>4.9495536311714328E-2</v>
      </c>
      <c r="C967" s="191" t="str">
        <f>Instructions!$I$27</f>
        <v>Word 6</v>
      </c>
      <c r="D967" s="191">
        <f ca="1">RAND()</f>
        <v>0.39315857797906828</v>
      </c>
      <c r="E967" s="191" t="str">
        <f>Instructions!$I$32</f>
        <v>Word 11</v>
      </c>
      <c r="F967" s="191">
        <f t="shared" ref="F967:J971" ca="1" si="115">RAND()</f>
        <v>0.38806220192839413</v>
      </c>
      <c r="G967" s="191" t="str">
        <f>Instructions!$I$37</f>
        <v>Word 16</v>
      </c>
      <c r="H967" s="191">
        <f t="shared" ca="1" si="115"/>
        <v>0.77195653995921087</v>
      </c>
      <c r="I967" s="191" t="str">
        <f>Instructions!$I$42</f>
        <v>Word 21</v>
      </c>
      <c r="J967" s="191">
        <f t="shared" ca="1" si="115"/>
        <v>0.12888322991718848</v>
      </c>
    </row>
    <row r="968" spans="1:11">
      <c r="A968" s="191" t="str">
        <f>Instructions!$I$23</f>
        <v>Word 2</v>
      </c>
      <c r="B968" s="191">
        <f t="shared" ca="1" si="114"/>
        <v>0.1878295971041658</v>
      </c>
      <c r="C968" s="191" t="str">
        <f>Instructions!$I$28</f>
        <v>Word 7</v>
      </c>
      <c r="D968" s="191">
        <f ca="1">RAND()</f>
        <v>8.3355666780209559E-2</v>
      </c>
      <c r="E968" s="191" t="str">
        <f>Instructions!$I$33</f>
        <v>Word 12</v>
      </c>
      <c r="F968" s="191">
        <f t="shared" ca="1" si="115"/>
        <v>5.310528949510096E-2</v>
      </c>
      <c r="G968" s="191" t="str">
        <f>Instructions!$I$38</f>
        <v>Word 17</v>
      </c>
      <c r="H968" s="191">
        <f t="shared" ca="1" si="115"/>
        <v>0.49108695395819912</v>
      </c>
      <c r="I968" s="191" t="str">
        <f>Instructions!$I$43</f>
        <v>Word 22</v>
      </c>
      <c r="J968" s="191">
        <f t="shared" ca="1" si="115"/>
        <v>0.89358696372905799</v>
      </c>
    </row>
    <row r="969" spans="1:11">
      <c r="A969" s="191" t="str">
        <f>Instructions!$I$24</f>
        <v>Word 3</v>
      </c>
      <c r="B969" s="191">
        <f t="shared" ca="1" si="114"/>
        <v>0.69277257355891186</v>
      </c>
      <c r="C969" s="191" t="str">
        <f>Instructions!$I$29</f>
        <v>Word 8</v>
      </c>
      <c r="D969" s="191">
        <f ca="1">RAND()</f>
        <v>0.84580340644601182</v>
      </c>
      <c r="E969" s="191" t="str">
        <f>Instructions!$I$34</f>
        <v>Word 13</v>
      </c>
      <c r="F969" s="191">
        <f t="shared" ca="1" si="115"/>
        <v>0.26396424748987901</v>
      </c>
      <c r="G969" s="191" t="str">
        <f>Instructions!$I$39</f>
        <v>Word 18</v>
      </c>
      <c r="H969" s="191">
        <f t="shared" ca="1" si="115"/>
        <v>0.58312620189935849</v>
      </c>
      <c r="I969" s="191" t="str">
        <f>Instructions!$I$44</f>
        <v>Word 23</v>
      </c>
      <c r="J969" s="191">
        <f t="shared" ca="1" si="115"/>
        <v>0.97839314942912359</v>
      </c>
    </row>
    <row r="970" spans="1:11">
      <c r="A970" s="191" t="str">
        <f>Instructions!$I$25</f>
        <v>Word 4</v>
      </c>
      <c r="B970" s="191">
        <f t="shared" ca="1" si="114"/>
        <v>0.51357420778268814</v>
      </c>
      <c r="C970" s="191" t="str">
        <f>Instructions!$I$30</f>
        <v>Word 9</v>
      </c>
      <c r="D970" s="191">
        <f ca="1">RAND()</f>
        <v>0.55937326029456325</v>
      </c>
      <c r="E970" s="191" t="str">
        <f>Instructions!$I$35</f>
        <v>Word 14</v>
      </c>
      <c r="F970" s="191">
        <f t="shared" ca="1" si="115"/>
        <v>0.75680081593006365</v>
      </c>
      <c r="G970" s="191" t="str">
        <f>Instructions!$I$40</f>
        <v>Word 19</v>
      </c>
      <c r="H970" s="191">
        <f t="shared" ca="1" si="115"/>
        <v>0.73775118444014975</v>
      </c>
      <c r="I970" s="191" t="str">
        <f>Instructions!$I$45</f>
        <v>Word 24</v>
      </c>
      <c r="J970" s="191">
        <f t="shared" ca="1" si="115"/>
        <v>0.34915612225396397</v>
      </c>
    </row>
    <row r="971" spans="1:11">
      <c r="A971" s="191" t="str">
        <f>Instructions!$I$26</f>
        <v>Word 5</v>
      </c>
      <c r="B971" s="191">
        <f t="shared" ca="1" si="114"/>
        <v>5.1608298758929028E-2</v>
      </c>
      <c r="C971" s="191" t="str">
        <f>Instructions!$I$31</f>
        <v>Word 10</v>
      </c>
      <c r="D971" s="191">
        <f ca="1">RAND()</f>
        <v>0.45023496236451954</v>
      </c>
      <c r="E971" s="191" t="str">
        <f>Instructions!$I$36</f>
        <v>Word 15</v>
      </c>
      <c r="F971" s="191">
        <f ca="1">RAND()</f>
        <v>0.4407919902531402</v>
      </c>
      <c r="G971" s="191" t="str">
        <f>Instructions!$I$41</f>
        <v>Word 20</v>
      </c>
      <c r="H971" s="191">
        <f t="shared" ca="1" si="115"/>
        <v>0.57709316540775346</v>
      </c>
      <c r="I971" s="191" t="str">
        <f>Instructions!$I$46</f>
        <v>Word 25</v>
      </c>
      <c r="J971" s="191">
        <f t="shared" ca="1" si="115"/>
        <v>0.63651215015571327</v>
      </c>
    </row>
    <row r="972" spans="1:11">
      <c r="K972" s="191">
        <v>97</v>
      </c>
    </row>
    <row r="977" spans="1:11">
      <c r="A977" s="191" t="str">
        <f>Instructions!$I$22</f>
        <v>Word 1</v>
      </c>
      <c r="B977" s="191">
        <f t="shared" ca="1" si="114"/>
        <v>0.20427587790927615</v>
      </c>
      <c r="C977" s="191" t="str">
        <f>Instructions!$I$27</f>
        <v>Word 6</v>
      </c>
      <c r="D977" s="191">
        <f ca="1">RAND()</f>
        <v>0.78703268174788299</v>
      </c>
      <c r="E977" s="191" t="str">
        <f>Instructions!$I$32</f>
        <v>Word 11</v>
      </c>
      <c r="F977" s="191">
        <f t="shared" ref="F977:J981" ca="1" si="116">RAND()</f>
        <v>0.55076199762705647</v>
      </c>
      <c r="G977" s="191" t="str">
        <f>Instructions!$I$37</f>
        <v>Word 16</v>
      </c>
      <c r="H977" s="191">
        <f t="shared" ca="1" si="116"/>
        <v>0.98984472248247335</v>
      </c>
      <c r="I977" s="191" t="str">
        <f>Instructions!$I$42</f>
        <v>Word 21</v>
      </c>
      <c r="J977" s="191">
        <f t="shared" ca="1" si="116"/>
        <v>0.32818476248651385</v>
      </c>
    </row>
    <row r="978" spans="1:11">
      <c r="A978" s="191" t="str">
        <f>Instructions!$I$23</f>
        <v>Word 2</v>
      </c>
      <c r="B978" s="191">
        <f t="shared" ca="1" si="114"/>
        <v>0.3766439669922268</v>
      </c>
      <c r="C978" s="191" t="str">
        <f>Instructions!$I$28</f>
        <v>Word 7</v>
      </c>
      <c r="D978" s="191">
        <f ca="1">RAND()</f>
        <v>0.27408036476961606</v>
      </c>
      <c r="E978" s="191" t="str">
        <f>Instructions!$I$33</f>
        <v>Word 12</v>
      </c>
      <c r="F978" s="191">
        <f t="shared" ca="1" si="116"/>
        <v>0.90571225860533622</v>
      </c>
      <c r="G978" s="191" t="str">
        <f>Instructions!$I$38</f>
        <v>Word 17</v>
      </c>
      <c r="H978" s="191">
        <f t="shared" ca="1" si="116"/>
        <v>9.5526978400236606E-3</v>
      </c>
      <c r="I978" s="191" t="str">
        <f>Instructions!$I$43</f>
        <v>Word 22</v>
      </c>
      <c r="J978" s="191">
        <f t="shared" ca="1" si="116"/>
        <v>0.94275430387640369</v>
      </c>
    </row>
    <row r="979" spans="1:11">
      <c r="A979" s="191" t="str">
        <f>Instructions!$I$24</f>
        <v>Word 3</v>
      </c>
      <c r="B979" s="191">
        <f t="shared" ca="1" si="114"/>
        <v>0.52371941534318822</v>
      </c>
      <c r="C979" s="191" t="str">
        <f>Instructions!$I$29</f>
        <v>Word 8</v>
      </c>
      <c r="D979" s="191">
        <f ca="1">RAND()</f>
        <v>0.76814769584782372</v>
      </c>
      <c r="E979" s="191" t="str">
        <f>Instructions!$I$34</f>
        <v>Word 13</v>
      </c>
      <c r="F979" s="191">
        <f t="shared" ca="1" si="116"/>
        <v>0.16526714347593974</v>
      </c>
      <c r="G979" s="191" t="str">
        <f>Instructions!$I$39</f>
        <v>Word 18</v>
      </c>
      <c r="H979" s="191">
        <f t="shared" ca="1" si="116"/>
        <v>0.49824924037988327</v>
      </c>
      <c r="I979" s="191" t="str">
        <f>Instructions!$I$44</f>
        <v>Word 23</v>
      </c>
      <c r="J979" s="191">
        <f t="shared" ca="1" si="116"/>
        <v>0.57946183905625481</v>
      </c>
    </row>
    <row r="980" spans="1:11">
      <c r="A980" s="191" t="str">
        <f>Instructions!$I$25</f>
        <v>Word 4</v>
      </c>
      <c r="B980" s="191">
        <f t="shared" ca="1" si="114"/>
        <v>7.3706018067305923E-2</v>
      </c>
      <c r="C980" s="191" t="str">
        <f>Instructions!$I$30</f>
        <v>Word 9</v>
      </c>
      <c r="D980" s="191">
        <f ca="1">RAND()</f>
        <v>0.16667056856055595</v>
      </c>
      <c r="E980" s="191" t="str">
        <f>Instructions!$I$35</f>
        <v>Word 14</v>
      </c>
      <c r="F980" s="191">
        <f t="shared" ca="1" si="116"/>
        <v>0.4287890179282513</v>
      </c>
      <c r="G980" s="191" t="str">
        <f>Instructions!$I$40</f>
        <v>Word 19</v>
      </c>
      <c r="H980" s="191">
        <f t="shared" ca="1" si="116"/>
        <v>0.8620420030960082</v>
      </c>
      <c r="I980" s="191" t="str">
        <f>Instructions!$I$45</f>
        <v>Word 24</v>
      </c>
      <c r="J980" s="191">
        <f t="shared" ca="1" si="116"/>
        <v>0.56488565429942317</v>
      </c>
    </row>
    <row r="981" spans="1:11">
      <c r="A981" s="191" t="str">
        <f>Instructions!$I$26</f>
        <v>Word 5</v>
      </c>
      <c r="B981" s="191">
        <f t="shared" ca="1" si="114"/>
        <v>0.31692038857206362</v>
      </c>
      <c r="C981" s="191" t="str">
        <f>Instructions!$I$31</f>
        <v>Word 10</v>
      </c>
      <c r="D981" s="191">
        <f ca="1">RAND()</f>
        <v>0.7942195497545439</v>
      </c>
      <c r="E981" s="191" t="str">
        <f>Instructions!$I$36</f>
        <v>Word 15</v>
      </c>
      <c r="F981" s="191">
        <f ca="1">RAND()</f>
        <v>0.50114838383620719</v>
      </c>
      <c r="G981" s="191" t="str">
        <f>Instructions!$I$41</f>
        <v>Word 20</v>
      </c>
      <c r="H981" s="191">
        <f t="shared" ca="1" si="116"/>
        <v>0.63312869628981583</v>
      </c>
      <c r="I981" s="191" t="str">
        <f>Instructions!$I$46</f>
        <v>Word 25</v>
      </c>
      <c r="J981" s="191">
        <f t="shared" ca="1" si="116"/>
        <v>0.37328193380516161</v>
      </c>
    </row>
    <row r="982" spans="1:11">
      <c r="K982" s="191">
        <v>98</v>
      </c>
    </row>
    <row r="987" spans="1:11">
      <c r="A987" s="191" t="str">
        <f>Instructions!$I$22</f>
        <v>Word 1</v>
      </c>
      <c r="B987" s="191">
        <f ca="1">RAND()</f>
        <v>0.27589695485315879</v>
      </c>
      <c r="C987" s="191" t="str">
        <f>Instructions!$I$27</f>
        <v>Word 6</v>
      </c>
      <c r="D987" s="191">
        <f ca="1">RAND()</f>
        <v>0.54957463981079691</v>
      </c>
      <c r="E987" s="191" t="str">
        <f>Instructions!$I$32</f>
        <v>Word 11</v>
      </c>
      <c r="F987" s="191">
        <f t="shared" ref="F987:J991" ca="1" si="117">RAND()</f>
        <v>0.31616284095769787</v>
      </c>
      <c r="G987" s="191" t="str">
        <f>Instructions!$I$37</f>
        <v>Word 16</v>
      </c>
      <c r="H987" s="191">
        <f t="shared" ca="1" si="117"/>
        <v>0.97303269933837078</v>
      </c>
      <c r="I987" s="191" t="str">
        <f>Instructions!$I$42</f>
        <v>Word 21</v>
      </c>
      <c r="J987" s="191">
        <f t="shared" ca="1" si="117"/>
        <v>6.7747223175326221E-2</v>
      </c>
    </row>
    <row r="988" spans="1:11">
      <c r="A988" s="191" t="str">
        <f>Instructions!$I$23</f>
        <v>Word 2</v>
      </c>
      <c r="B988" s="191">
        <f ca="1">RAND()</f>
        <v>0.35521793141268798</v>
      </c>
      <c r="C988" s="191" t="str">
        <f>Instructions!$I$28</f>
        <v>Word 7</v>
      </c>
      <c r="D988" s="191">
        <f ca="1">RAND()</f>
        <v>0.53110305432800187</v>
      </c>
      <c r="E988" s="191" t="str">
        <f>Instructions!$I$33</f>
        <v>Word 12</v>
      </c>
      <c r="F988" s="191">
        <f t="shared" ca="1" si="117"/>
        <v>0.84814212477145146</v>
      </c>
      <c r="G988" s="191" t="str">
        <f>Instructions!$I$38</f>
        <v>Word 17</v>
      </c>
      <c r="H988" s="191">
        <f t="shared" ca="1" si="117"/>
        <v>0.87743357883088324</v>
      </c>
      <c r="I988" s="191" t="str">
        <f>Instructions!$I$43</f>
        <v>Word 22</v>
      </c>
      <c r="J988" s="191">
        <f t="shared" ca="1" si="117"/>
        <v>0.88120437035489585</v>
      </c>
    </row>
    <row r="989" spans="1:11">
      <c r="A989" s="191" t="str">
        <f>Instructions!$I$24</f>
        <v>Word 3</v>
      </c>
      <c r="B989" s="191">
        <f ca="1">RAND()</f>
        <v>0.35116603040172378</v>
      </c>
      <c r="C989" s="191" t="str">
        <f>Instructions!$I$29</f>
        <v>Word 8</v>
      </c>
      <c r="D989" s="191">
        <f ca="1">RAND()</f>
        <v>0.82836809223363084</v>
      </c>
      <c r="E989" s="191" t="str">
        <f>Instructions!$I$34</f>
        <v>Word 13</v>
      </c>
      <c r="F989" s="191">
        <f t="shared" ca="1" si="117"/>
        <v>0.77224530385654699</v>
      </c>
      <c r="G989" s="191" t="str">
        <f>Instructions!$I$39</f>
        <v>Word 18</v>
      </c>
      <c r="H989" s="191">
        <f t="shared" ca="1" si="117"/>
        <v>0.19178196206474296</v>
      </c>
      <c r="I989" s="191" t="str">
        <f>Instructions!$I$44</f>
        <v>Word 23</v>
      </c>
      <c r="J989" s="191">
        <f t="shared" ca="1" si="117"/>
        <v>0.25250469271463627</v>
      </c>
    </row>
    <row r="990" spans="1:11">
      <c r="A990" s="191" t="str">
        <f>Instructions!$I$25</f>
        <v>Word 4</v>
      </c>
      <c r="B990" s="191">
        <f ca="1">RAND()</f>
        <v>0.49786820780181318</v>
      </c>
      <c r="C990" s="191" t="str">
        <f>Instructions!$I$30</f>
        <v>Word 9</v>
      </c>
      <c r="D990" s="191">
        <f ca="1">RAND()</f>
        <v>0.38814340946753279</v>
      </c>
      <c r="E990" s="191" t="str">
        <f>Instructions!$I$35</f>
        <v>Word 14</v>
      </c>
      <c r="F990" s="191">
        <f t="shared" ca="1" si="117"/>
        <v>2.8384089893719322E-2</v>
      </c>
      <c r="G990" s="191" t="str">
        <f>Instructions!$I$40</f>
        <v>Word 19</v>
      </c>
      <c r="H990" s="191">
        <f t="shared" ca="1" si="117"/>
        <v>0.68718891741713628</v>
      </c>
      <c r="I990" s="191" t="str">
        <f>Instructions!$I$45</f>
        <v>Word 24</v>
      </c>
      <c r="J990" s="191">
        <f t="shared" ca="1" si="117"/>
        <v>0.24601321224406436</v>
      </c>
    </row>
    <row r="991" spans="1:11">
      <c r="A991" s="191" t="str">
        <f>Instructions!$I$26</f>
        <v>Word 5</v>
      </c>
      <c r="B991" s="191">
        <f ca="1">RAND()</f>
        <v>0.45419980386395353</v>
      </c>
      <c r="C991" s="191" t="str">
        <f>Instructions!$I$31</f>
        <v>Word 10</v>
      </c>
      <c r="D991" s="191">
        <f ca="1">RAND()</f>
        <v>0.68137169457229874</v>
      </c>
      <c r="E991" s="191" t="str">
        <f>Instructions!$I$36</f>
        <v>Word 15</v>
      </c>
      <c r="F991" s="191">
        <f ca="1">RAND()</f>
        <v>0.88519272980407748</v>
      </c>
      <c r="G991" s="191" t="str">
        <f>Instructions!$I$41</f>
        <v>Word 20</v>
      </c>
      <c r="H991" s="191">
        <f t="shared" ca="1" si="117"/>
        <v>0.11028643351057876</v>
      </c>
      <c r="I991" s="191" t="str">
        <f>Instructions!$I$46</f>
        <v>Word 25</v>
      </c>
      <c r="J991" s="191">
        <f t="shared" ca="1" si="117"/>
        <v>0.53010498459902688</v>
      </c>
    </row>
    <row r="992" spans="1:11">
      <c r="K992" s="191">
        <v>99</v>
      </c>
    </row>
    <row r="997" spans="1:11">
      <c r="A997" s="191" t="str">
        <f>Instructions!$I$22</f>
        <v>Word 1</v>
      </c>
      <c r="B997" s="191">
        <f ca="1">RAND()</f>
        <v>0.51697132764518594</v>
      </c>
      <c r="C997" s="191" t="str">
        <f>Instructions!$I$27</f>
        <v>Word 6</v>
      </c>
      <c r="D997" s="191">
        <f ca="1">RAND()</f>
        <v>0.73312066115760355</v>
      </c>
      <c r="E997" s="191" t="str">
        <f>Instructions!$I$32</f>
        <v>Word 11</v>
      </c>
      <c r="F997" s="191">
        <f t="shared" ref="F997:J1001" ca="1" si="118">RAND()</f>
        <v>0.548098431522547</v>
      </c>
      <c r="G997" s="191" t="str">
        <f>Instructions!$I$37</f>
        <v>Word 16</v>
      </c>
      <c r="H997" s="191">
        <f t="shared" ca="1" si="118"/>
        <v>0.55651874523540301</v>
      </c>
      <c r="I997" s="191" t="str">
        <f>Instructions!$I$42</f>
        <v>Word 21</v>
      </c>
      <c r="J997" s="191">
        <f t="shared" ca="1" si="118"/>
        <v>0.47498383787208465</v>
      </c>
    </row>
    <row r="998" spans="1:11">
      <c r="A998" s="191" t="str">
        <f>Instructions!$I$23</f>
        <v>Word 2</v>
      </c>
      <c r="B998" s="191">
        <f ca="1">RAND()</f>
        <v>0.83274022033489714</v>
      </c>
      <c r="C998" s="191" t="str">
        <f>Instructions!$I$28</f>
        <v>Word 7</v>
      </c>
      <c r="D998" s="191">
        <f ca="1">RAND()</f>
        <v>0.49492862429090545</v>
      </c>
      <c r="E998" s="191" t="str">
        <f>Instructions!$I$33</f>
        <v>Word 12</v>
      </c>
      <c r="F998" s="191">
        <f t="shared" ca="1" si="118"/>
        <v>0.51609334390718564</v>
      </c>
      <c r="G998" s="191" t="str">
        <f>Instructions!$I$38</f>
        <v>Word 17</v>
      </c>
      <c r="H998" s="191">
        <f t="shared" ca="1" si="118"/>
        <v>0.79281582374555359</v>
      </c>
      <c r="I998" s="191" t="str">
        <f>Instructions!$I$43</f>
        <v>Word 22</v>
      </c>
      <c r="J998" s="191">
        <f t="shared" ca="1" si="118"/>
        <v>0.54364011202918816</v>
      </c>
    </row>
    <row r="999" spans="1:11">
      <c r="A999" s="191" t="str">
        <f>Instructions!$I$24</f>
        <v>Word 3</v>
      </c>
      <c r="B999" s="191">
        <f ca="1">RAND()</f>
        <v>9.9158469106971237E-2</v>
      </c>
      <c r="C999" s="191" t="str">
        <f>Instructions!$I$29</f>
        <v>Word 8</v>
      </c>
      <c r="D999" s="191">
        <f ca="1">RAND()</f>
        <v>0.81582860389268597</v>
      </c>
      <c r="E999" s="191" t="str">
        <f>Instructions!$I$34</f>
        <v>Word 13</v>
      </c>
      <c r="F999" s="191">
        <f t="shared" ca="1" si="118"/>
        <v>1.6782443155771598E-2</v>
      </c>
      <c r="G999" s="191" t="str">
        <f>Instructions!$I$39</f>
        <v>Word 18</v>
      </c>
      <c r="H999" s="191">
        <f t="shared" ca="1" si="118"/>
        <v>0.30416221680973421</v>
      </c>
      <c r="I999" s="191" t="str">
        <f>Instructions!$I$44</f>
        <v>Word 23</v>
      </c>
      <c r="J999" s="191">
        <f t="shared" ca="1" si="118"/>
        <v>0.8296122462258968</v>
      </c>
    </row>
    <row r="1000" spans="1:11">
      <c r="A1000" s="191" t="str">
        <f>Instructions!$I$25</f>
        <v>Word 4</v>
      </c>
      <c r="B1000" s="191">
        <f ca="1">RAND()</f>
        <v>0.67425428047037328</v>
      </c>
      <c r="C1000" s="191" t="str">
        <f>Instructions!$I$30</f>
        <v>Word 9</v>
      </c>
      <c r="D1000" s="191">
        <f ca="1">RAND()</f>
        <v>0.27795597186472165</v>
      </c>
      <c r="E1000" s="191" t="str">
        <f>Instructions!$I$35</f>
        <v>Word 14</v>
      </c>
      <c r="F1000" s="191">
        <f t="shared" ca="1" si="118"/>
        <v>0.52713902993315709</v>
      </c>
      <c r="G1000" s="191" t="str">
        <f>Instructions!$I$40</f>
        <v>Word 19</v>
      </c>
      <c r="H1000" s="191">
        <f t="shared" ca="1" si="118"/>
        <v>0.57245245441623183</v>
      </c>
      <c r="I1000" s="191" t="str">
        <f>Instructions!$I$45</f>
        <v>Word 24</v>
      </c>
      <c r="J1000" s="191">
        <f t="shared" ca="1" si="118"/>
        <v>0.96735817898397736</v>
      </c>
    </row>
    <row r="1001" spans="1:11">
      <c r="A1001" s="191" t="str">
        <f>Instructions!$I$26</f>
        <v>Word 5</v>
      </c>
      <c r="B1001" s="191">
        <f ca="1">RAND()</f>
        <v>0.44081068362286946</v>
      </c>
      <c r="C1001" s="191" t="str">
        <f>Instructions!$I$31</f>
        <v>Word 10</v>
      </c>
      <c r="D1001" s="191">
        <f ca="1">RAND()</f>
        <v>0.85683133819589763</v>
      </c>
      <c r="E1001" s="191" t="str">
        <f>Instructions!$I$36</f>
        <v>Word 15</v>
      </c>
      <c r="F1001" s="191">
        <f ca="1">RAND()</f>
        <v>0.34887126860752637</v>
      </c>
      <c r="G1001" s="191" t="str">
        <f>Instructions!$I$41</f>
        <v>Word 20</v>
      </c>
      <c r="H1001" s="191">
        <f t="shared" ca="1" si="118"/>
        <v>0.94827555529840546</v>
      </c>
      <c r="I1001" s="191" t="str">
        <f>Instructions!$I$46</f>
        <v>Word 25</v>
      </c>
      <c r="J1001" s="191">
        <f t="shared" ca="1" si="118"/>
        <v>0.11875372196023459</v>
      </c>
    </row>
    <row r="1002" spans="1:11">
      <c r="K1002" s="191">
        <v>100</v>
      </c>
    </row>
  </sheetData>
  <sheetProtection password="DFA8" sheet="1" objects="1" scenarios="1" selectLockedCells="1" selectUnlockedCells="1"/>
  <dataConsolidate/>
  <phoneticPr fontId="3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4 Cards</vt:lpstr>
      <vt:lpstr>2 Cards</vt:lpstr>
      <vt:lpstr>Large Cards</vt:lpstr>
      <vt:lpstr>Word List</vt:lpstr>
      <vt:lpstr>BingoCardGenerator.com</vt:lpstr>
      <vt:lpstr>Instructions!BM_varié1_HF_1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BingoCardGenerator.com</dc:title>
  <dc:subject/>
  <dc:creator/>
  <cp:keywords>bingo card generator maker free excel xls pdf print design creator</cp:keywords>
  <dc:description/>
  <cp:lastModifiedBy/>
  <cp:lastPrinted>2014-01-22T03:29:34Z</cp:lastPrinted>
  <dcterms:created xsi:type="dcterms:W3CDTF">2002-10-27T19:16:07Z</dcterms:created>
  <dcterms:modified xsi:type="dcterms:W3CDTF">2018-04-29T02:39:02Z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BingoCardGenerator.com</vt:lpwstr>
  </property>
</Properties>
</file>